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8400" firstSheet="1" activeTab="1"/>
  </bookViews>
  <sheets>
    <sheet name="4" sheetId="8" r:id="rId1"/>
    <sheet name="5" sheetId="9" r:id="rId2"/>
    <sheet name="Отчет о совместимости" sheetId="10" r:id="rId3"/>
    <sheet name="Отчет о совместимости (1)" sheetId="11" r:id="rId4"/>
  </sheets>
  <definedNames>
    <definedName name="_xlnm.Print_Area" localSheetId="0">'4'!$A$1:$U$128</definedName>
    <definedName name="_xlnm.Print_Area" localSheetId="1">'5'!$A$1:$X$119</definedName>
  </definedNames>
  <calcPr calcId="125725"/>
</workbook>
</file>

<file path=xl/calcChain.xml><?xml version="1.0" encoding="utf-8"?>
<calcChain xmlns="http://schemas.openxmlformats.org/spreadsheetml/2006/main">
  <c r="O47" i="9"/>
  <c r="Q91"/>
  <c r="V111"/>
  <c r="V112" s="1"/>
  <c r="D118" i="8"/>
  <c r="E47" i="9"/>
  <c r="U97" i="8"/>
  <c r="S97"/>
  <c r="Q97"/>
  <c r="M97"/>
  <c r="K97"/>
  <c r="E97"/>
  <c r="D97"/>
  <c r="K118"/>
  <c r="L52"/>
  <c r="U114"/>
  <c r="Q114"/>
  <c r="Q108"/>
  <c r="Q118"/>
  <c r="Q119"/>
  <c r="S52"/>
  <c r="Q48"/>
  <c r="Q72"/>
  <c r="Q73"/>
  <c r="D102" i="9"/>
  <c r="E102"/>
  <c r="U118" i="8"/>
  <c r="U119"/>
  <c r="S119"/>
  <c r="D55" i="9"/>
  <c r="Q64"/>
  <c r="D64"/>
  <c r="E63"/>
  <c r="E64" s="1"/>
  <c r="E55"/>
  <c r="R69"/>
  <c r="O69"/>
  <c r="P47"/>
  <c r="P113"/>
  <c r="M108" i="8"/>
  <c r="K108"/>
  <c r="L72"/>
  <c r="K52"/>
  <c r="M52"/>
  <c r="E52"/>
  <c r="U52"/>
  <c r="T52"/>
  <c r="N52"/>
  <c r="F52"/>
  <c r="M45"/>
  <c r="M48"/>
  <c r="M72"/>
  <c r="M73"/>
  <c r="M120"/>
  <c r="K45"/>
  <c r="K48"/>
  <c r="K72"/>
  <c r="K73"/>
  <c r="K120"/>
  <c r="D107" i="9"/>
  <c r="D112" s="1"/>
  <c r="U48" i="8"/>
  <c r="U72"/>
  <c r="U73"/>
  <c r="U120"/>
  <c r="S48"/>
  <c r="S72"/>
  <c r="S73"/>
  <c r="S120"/>
  <c r="D48"/>
  <c r="D72"/>
  <c r="E72"/>
  <c r="E73"/>
  <c r="E120"/>
  <c r="D114"/>
  <c r="T69" i="9"/>
  <c r="T107"/>
  <c r="T111" s="1"/>
  <c r="T112" s="1"/>
  <c r="T113" s="1"/>
  <c r="S110"/>
  <c r="Q110"/>
  <c r="P112"/>
  <c r="S40"/>
  <c r="R40"/>
  <c r="P40"/>
  <c r="S67"/>
  <c r="D110"/>
  <c r="R109"/>
  <c r="R110" s="1"/>
  <c r="X107"/>
  <c r="X111" s="1"/>
  <c r="X112" s="1"/>
  <c r="O107"/>
  <c r="O111" s="1"/>
  <c r="O112" s="1"/>
  <c r="E67"/>
  <c r="D67"/>
  <c r="O67"/>
  <c r="R66"/>
  <c r="R67" s="1"/>
  <c r="H23"/>
  <c r="H24" s="1"/>
  <c r="H113"/>
  <c r="N72" i="8"/>
  <c r="N73"/>
  <c r="N120"/>
  <c r="J73"/>
  <c r="J120"/>
  <c r="N114"/>
  <c r="M116"/>
  <c r="M117"/>
  <c r="L116"/>
  <c r="L117"/>
  <c r="E116"/>
  <c r="E117"/>
  <c r="D117"/>
  <c r="L114"/>
  <c r="L118"/>
  <c r="L119"/>
  <c r="D71"/>
  <c r="M70"/>
  <c r="M71"/>
  <c r="L70"/>
  <c r="L71"/>
  <c r="L48"/>
  <c r="L73"/>
  <c r="L120"/>
  <c r="E71"/>
  <c r="S43" i="9"/>
  <c r="E110"/>
  <c r="M114" i="8"/>
  <c r="E114"/>
  <c r="S104" i="9"/>
  <c r="S107" s="1"/>
  <c r="S111" s="1"/>
  <c r="S112" s="1"/>
  <c r="E48" i="8"/>
  <c r="E118"/>
  <c r="E119"/>
  <c r="N54" i="9"/>
  <c r="D73" i="8"/>
  <c r="D120"/>
  <c r="Q120"/>
  <c r="N112" i="9"/>
  <c r="R102"/>
  <c r="R111" s="1"/>
  <c r="R112" s="1"/>
  <c r="R54" l="1"/>
  <c r="R55" s="1"/>
  <c r="E107"/>
  <c r="E111" s="1"/>
  <c r="E112" s="1"/>
  <c r="X113"/>
  <c r="V113"/>
  <c r="S113"/>
  <c r="R113"/>
  <c r="D113"/>
  <c r="E113" l="1"/>
</calcChain>
</file>

<file path=xl/sharedStrings.xml><?xml version="1.0" encoding="utf-8"?>
<sst xmlns="http://schemas.openxmlformats.org/spreadsheetml/2006/main" count="1039" uniqueCount="266">
  <si>
    <t>№ з/п</t>
  </si>
  <si>
    <t>Найменування заходів (пооб'єктно)</t>
  </si>
  <si>
    <t>(підпис)</t>
  </si>
  <si>
    <t xml:space="preserve"> 1.1</t>
  </si>
  <si>
    <t xml:space="preserve">  1.1.1</t>
  </si>
  <si>
    <t xml:space="preserve">  2.1.1</t>
  </si>
  <si>
    <t>2.1.2.1</t>
  </si>
  <si>
    <t>2.1.2.2</t>
  </si>
  <si>
    <t>х </t>
  </si>
  <si>
    <t>Інші заходи, у т.ч.: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</si>
  <si>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</si>
  <si>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</si>
  <si>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</si>
  <si>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</si>
  <si>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</si>
  <si>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1.1.2</t>
  </si>
  <si>
    <t>х</t>
  </si>
  <si>
    <t>1.2.1</t>
  </si>
  <si>
    <t>1.2.2</t>
  </si>
  <si>
    <t>1.2.3</t>
  </si>
  <si>
    <t>1.2.4</t>
  </si>
  <si>
    <t>1.2.5</t>
  </si>
  <si>
    <t>1.2.6</t>
  </si>
  <si>
    <t xml:space="preserve">  2.1.</t>
  </si>
  <si>
    <t>2.2.2</t>
  </si>
  <si>
    <t>2.2.3</t>
  </si>
  <si>
    <t>прогнозний період</t>
  </si>
  <si>
    <t>2.1.3</t>
  </si>
  <si>
    <t>1.1.3</t>
  </si>
  <si>
    <t>1.1.4</t>
  </si>
  <si>
    <t>1.1.6</t>
  </si>
  <si>
    <t>2.1.2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</si>
  <si>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</si>
  <si>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</si>
  <si>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</si>
  <si>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</si>
  <si>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</si>
  <si>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</si>
  <si>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 xml:space="preserve">  1.1.5</t>
  </si>
  <si>
    <t>Заходи зі зниження питомих витрат, а також втрат ресурсів, у т.ч.:</t>
  </si>
  <si>
    <t>бюджетні кошти   (не підлягають поверненню)</t>
  </si>
  <si>
    <t>1.2.7</t>
  </si>
  <si>
    <t>1.2.8</t>
  </si>
  <si>
    <t>2.2.4</t>
  </si>
  <si>
    <t>2.2.5</t>
  </si>
  <si>
    <t>2.1.4</t>
  </si>
  <si>
    <t>2.2</t>
  </si>
  <si>
    <t>2.2.1</t>
  </si>
  <si>
    <t>1.2</t>
  </si>
  <si>
    <t>2.2.6</t>
  </si>
  <si>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</si>
  <si>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</si>
  <si>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>(найменування органу місцевого самоврядування)</t>
  </si>
  <si>
    <t>М.П.</t>
  </si>
  <si>
    <t xml:space="preserve">ЗАТВЕРДЖЕНО                         </t>
  </si>
  <si>
    <t>__________________________________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</si>
  <si>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</si>
  <si>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</si>
  <si>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</si>
  <si>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</si>
  <si>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</si>
  <si>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</si>
  <si>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</si>
  <si>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</si>
  <si>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</si>
  <si>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заходи,з них:</t>
  </si>
  <si>
    <t>Усього за підпунктом 1.1.1</t>
  </si>
  <si>
    <t>Усього за підпунктом 1.1.2</t>
  </si>
  <si>
    <t>Усього за підпунктом 1.1.3</t>
  </si>
  <si>
    <t>Усього за підпунктом 1.1.5</t>
  </si>
  <si>
    <t>Заходи зі зниження питомих витрат, а також втрат ресурсів, з них:</t>
  </si>
  <si>
    <t>Усього за пунктом 1.1</t>
  </si>
  <si>
    <t>Усього за підпунктом 1.2.1</t>
  </si>
  <si>
    <t>Усього за підпунктом 1.2.3</t>
  </si>
  <si>
    <t>Заходи щодо провадження та розвитку інформаційних технологій, з них:</t>
  </si>
  <si>
    <t>Усього за підпунктом 1.2.4</t>
  </si>
  <si>
    <t>Усього за підпунктом 1.2.5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</si>
  <si>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</si>
  <si>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</si>
  <si>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Усього за підпунктом 1.2.6</t>
  </si>
  <si>
    <t>Усього за підпунктом 1.2.7</t>
  </si>
  <si>
    <t>Усього за підпунктом 1.2.8</t>
  </si>
  <si>
    <t>Усього за пунктом 1.2</t>
  </si>
  <si>
    <t>ІІ</t>
  </si>
  <si>
    <t>Усього за підпунктом 2.1.1</t>
  </si>
  <si>
    <t>Усього за пунктом 2.1</t>
  </si>
  <si>
    <t>Усього за підпунктом 2.2.1</t>
  </si>
  <si>
    <t>Усього за підпунктом2.2.2</t>
  </si>
  <si>
    <t>Усього за підпунктом 2.2.3</t>
  </si>
  <si>
    <t>Усього за підпунктом 2.2.4</t>
  </si>
  <si>
    <t>Усього за підпунктом 2.2.5</t>
  </si>
  <si>
    <t>Усього за підпунктом  2.2.6</t>
  </si>
  <si>
    <t>Усього за пунктом 2.2</t>
  </si>
  <si>
    <t>(посада відповідального виконавця)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</si>
  <si>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</si>
  <si>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</si>
  <si>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</si>
  <si>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Економічний ефект  (тис. грн.)***</t>
  </si>
  <si>
    <t>Заходи щодо підвищення якості послуг з централізованого водопостачання, з них.:</t>
  </si>
  <si>
    <t>Заходи щодо підвищення якості послуг з централізованого водопостачання,  з них:</t>
  </si>
  <si>
    <t>2.1.5</t>
  </si>
  <si>
    <t>Усього за підпунктом 2.1.2</t>
  </si>
  <si>
    <t>Усього за підпунктом  2.1.3</t>
  </si>
  <si>
    <t>Усього за підпунктом 2.1.5</t>
  </si>
  <si>
    <t>Усього за розділом І</t>
  </si>
  <si>
    <t>Усього за розділом ІІ</t>
  </si>
  <si>
    <t>2                                                                                                Продовження додатка 4</t>
  </si>
  <si>
    <t>3                                                                                                Продовження додатка 4</t>
  </si>
  <si>
    <t>4                                                                                                Продовження додатка 4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</si>
  <si>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</si>
  <si>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</si>
  <si>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</si>
  <si>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</si>
  <si>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</si>
  <si>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</si>
  <si>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</si>
  <si>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</si>
  <si>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</si>
  <si>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Інші заходи (не звільняється від оподаткування згідно з пунктом 154.9 статті 154 Податкового кодексу України), з них:   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</si>
  <si>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</si>
  <si>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</si>
  <si>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(П.І.Б.)</t>
  </si>
  <si>
    <r>
      <t xml:space="preserve">Заходи зі зниження питомих витрат, а також втрат ресурсів,  з них: </t>
    </r>
    <r>
      <rPr>
        <b/>
        <sz val="9"/>
        <rFont val="Times New Roman"/>
        <family val="1"/>
        <charset val="204"/>
      </rPr>
      <t/>
    </r>
  </si>
  <si>
    <t>Обухівське водопровідно-каналізаційне підприємство</t>
  </si>
  <si>
    <t xml:space="preserve">загальна сума , без ПДВ </t>
  </si>
  <si>
    <t xml:space="preserve">Кількісний показник (одиниця виміру) </t>
  </si>
  <si>
    <t xml:space="preserve"> </t>
  </si>
  <si>
    <t xml:space="preserve">Усього за інвестиційною програмою    </t>
  </si>
  <si>
    <t>Заходи щодо забезпечення технологічного та/або комерційного обліку ресурсів</t>
  </si>
  <si>
    <t>1.2.1.1</t>
  </si>
  <si>
    <t xml:space="preserve">          Усього за підпунктом 1.1.6           </t>
  </si>
  <si>
    <t>1.2.1.3</t>
  </si>
  <si>
    <t>1.2.1.2</t>
  </si>
  <si>
    <t xml:space="preserve">Усього за підпунктом 1.1.4                             </t>
  </si>
  <si>
    <t>2.2.5.1</t>
  </si>
  <si>
    <t>2.2.5.2</t>
  </si>
  <si>
    <t>2.2.6.1</t>
  </si>
  <si>
    <t>1,2.8.1</t>
  </si>
  <si>
    <t>1.1.2.1.</t>
  </si>
  <si>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</si>
  <si>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Найменуван-ня заходів (пооб'єктно)</t>
  </si>
  <si>
    <t>Кількісний показник (одиниця виміру)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</si>
  <si>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</si>
  <si>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</si>
  <si>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</si>
  <si>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</si>
  <si>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</si>
  <si>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</si>
  <si>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</si>
  <si>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</si>
  <si>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плати,                                                                          (тис. грн./рік)</t>
  </si>
  <si>
    <t>Економічний ефект (тис. грн. )**</t>
  </si>
  <si>
    <t>госпо-          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</si>
  <si>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</si>
  <si>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</si>
  <si>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</si>
  <si>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</si>
  <si>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</si>
  <si>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</si>
  <si>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</si>
  <si>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</si>
  <si>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</si>
  <si>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</si>
  <si>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</si>
  <si>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1.1.2</t>
  </si>
  <si>
    <t>1.1.3.</t>
  </si>
  <si>
    <t>Заходи щодо підвищення якості послуг з централізованого водопостачання, з них:</t>
  </si>
  <si>
    <t>Усього за підпунктом 1.1.4</t>
  </si>
  <si>
    <t>1.1.5</t>
  </si>
  <si>
    <t>2                                                                                                                                      Продовження додатка 5</t>
  </si>
  <si>
    <t xml:space="preserve">  1.1.6</t>
  </si>
  <si>
    <t>Усього за підпунктом 1.1.6</t>
  </si>
  <si>
    <t>Усього за пунктом1.1</t>
  </si>
  <si>
    <t xml:space="preserve">  1.2.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</si>
  <si>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</si>
  <si>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1.2.1.</t>
  </si>
  <si>
    <t>1.2.8.1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</si>
  <si>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</si>
  <si>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>Заходи зі зниження питомих витрат,  а також втрат ресурсів, з них:</t>
  </si>
  <si>
    <t xml:space="preserve">  2.1.2</t>
  </si>
  <si>
    <t xml:space="preserve"> Усього за підпунктом  2.1.2</t>
  </si>
  <si>
    <t>Усього за підпунктом 2.1.4</t>
  </si>
  <si>
    <t>2.2.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</si>
  <si>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</si>
  <si>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</t>
  </si>
  <si>
    <t>Усього за підпунктом  2.2.2</t>
  </si>
  <si>
    <t xml:space="preserve">  2.2.3</t>
  </si>
  <si>
    <t xml:space="preserve"> Усього за підпунктом 2.2.3</t>
  </si>
  <si>
    <t>Усього за підпунктом  2.2.4</t>
  </si>
  <si>
    <t>Усього за підпунктом  2.2.5</t>
  </si>
  <si>
    <t>Усього за підпунктом 2.2.6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</si>
  <si>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</si>
  <si>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</si>
  <si>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</si>
  <si>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</si>
  <si>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</si>
  <si>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</si>
  <si>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</si>
  <si>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 xml:space="preserve">      Головний інженер                                             _________________________________                                                       П.В.Плахтієнко</t>
  </si>
  <si>
    <t xml:space="preserve">Технічне переоснащення НС та водозаборів в т.ч.  придбання насосного силового обладнання </t>
  </si>
  <si>
    <t>Технічне переоснащення парку спецтехніки</t>
  </si>
  <si>
    <t>ДЖЕНО</t>
  </si>
  <si>
    <t xml:space="preserve"> Директор КП "Обухівводоканал"</t>
  </si>
  <si>
    <t>_______________________М.М.Калита</t>
  </si>
  <si>
    <t xml:space="preserve">П.В.Плахтієнко </t>
  </si>
  <si>
    <r>
      <t xml:space="preserve">          (прізвище, ім</t>
    </r>
    <r>
      <rPr>
        <b/>
        <i/>
        <sz val="11"/>
        <rFont val="Calibri"/>
        <family val="2"/>
        <charset val="204"/>
      </rPr>
      <t>’</t>
    </r>
    <r>
      <rPr>
        <b/>
        <i/>
        <sz val="11"/>
        <rFont val="Times New Roman"/>
        <family val="1"/>
        <charset val="204"/>
      </rPr>
      <t>я, по батькові)</t>
    </r>
  </si>
  <si>
    <t xml:space="preserve">                         Головний інженер  </t>
  </si>
  <si>
    <t>____________________О.М.Левченко</t>
  </si>
  <si>
    <t>"_____"________________</t>
  </si>
  <si>
    <t>"_____"_____________</t>
  </si>
  <si>
    <t>Директор КП "Обухівводоканал"</t>
  </si>
  <si>
    <t>_________________________________</t>
  </si>
  <si>
    <t>2 од.</t>
  </si>
  <si>
    <t>2.2.1.1</t>
  </si>
  <si>
    <t>2.2.5.3</t>
  </si>
  <si>
    <t>2.2.4.1</t>
  </si>
  <si>
    <t>Встановлення вузлів обліку води  на  свердловинах</t>
  </si>
  <si>
    <t>1.2.2.1</t>
  </si>
  <si>
    <t>1.2.2.2</t>
  </si>
  <si>
    <t>1.2.4.1</t>
  </si>
  <si>
    <t>1.2.7.1</t>
  </si>
  <si>
    <t>3 од.</t>
  </si>
  <si>
    <t>П.П.Горовий</t>
  </si>
  <si>
    <t>2018року</t>
  </si>
  <si>
    <t>2018оку</t>
  </si>
  <si>
    <t>Фінансовий план використання коштів для  виконання  інвестиційної програми на 2018рік</t>
  </si>
  <si>
    <t>Реконструкція свердловини на Таценківському водозаборі</t>
  </si>
  <si>
    <t>Техничне переоснащення КНС,заміна насосно-силового обладнення по вул.Каштановий,м-н Яблуневий</t>
  </si>
  <si>
    <t>Заміна люків на каналізаційних колодязях</t>
  </si>
  <si>
    <t>110 од.</t>
  </si>
  <si>
    <t>Отчет о совместимости для Копия обухів, ІНВЕСТИЦІЙНА ПРОГРАМА, ДОДАТОК 4 ТА 5.xls на 2018 РІ.xls</t>
  </si>
  <si>
    <t>Дата отчета: 22.09.2017 13:45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</si>
  <si>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</si>
  <si>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</si>
  <si>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</si>
  <si>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</si>
  <si>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</si>
  <si>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</si>
  <si>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</si>
  <si>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22.09.2017 13:46</t>
  </si>
  <si>
    <t>11 од.</t>
  </si>
  <si>
    <t>Усього  за пунктом 2.2.1</t>
  </si>
  <si>
    <t>21 од.</t>
  </si>
  <si>
    <t>Усього за підпунктом 1.2.2              93,37</t>
  </si>
  <si>
    <t>Обухівський міський голова</t>
  </si>
  <si>
    <t>2.2.1.2</t>
  </si>
  <si>
    <t>загальна сума в тис грн.</t>
  </si>
  <si>
    <t>аморти-   заційні відраху-   вання в тис грн.</t>
  </si>
  <si>
    <t>1 од.</t>
  </si>
  <si>
    <t>1..2.1..1</t>
  </si>
  <si>
    <t>1..2..1..2</t>
  </si>
  <si>
    <t>Заходи  щодо підвищення екологічної безпеки та охорони навколишнього середовища, з них:</t>
  </si>
  <si>
    <t>В.М.Гаврилюк</t>
  </si>
  <si>
    <t>Секретар Обухівської міської ради</t>
  </si>
  <si>
    <t>2023 року</t>
  </si>
  <si>
    <t>__________________________С.М. Клочко</t>
  </si>
  <si>
    <t>Техничне переоснащення свердловин та бойлерних в т.ч.. придбання насосно силового обладнання</t>
  </si>
  <si>
    <t>8од</t>
  </si>
  <si>
    <t>16од</t>
  </si>
  <si>
    <t>Технічне переоснащення ,технічне та технологічне обслуговування спецтехники</t>
  </si>
  <si>
    <t>1од.</t>
  </si>
  <si>
    <t>2.2.1.3</t>
  </si>
  <si>
    <t xml:space="preserve">Технічне переоснащення спецтехники МАЗ 5340 (каналопромивочна) </t>
  </si>
  <si>
    <t>Придбання частотних перетворювачів на свердловини,насосні станції та бойлерні м.Обухів</t>
  </si>
  <si>
    <t>Фінансовий план використання коштів для  виконання  інвестиційної програми та  їх врахування у структурі тарифів на 12 місяців 2023 року</t>
  </si>
  <si>
    <t>Капітальний ремонт каналізаційного колектора (біля СШ №5) м.Обухів,вул.Академічна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</si>
</sst>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\ _г_р_н_._-;\-* #,##0.00\ _г_р_н_._-;_-* &quot;-&quot;??\ _г_р_н_._-;_-@_-"/>
    <numFmt numFmtId="166" formatCode="0.000"/>
    <numFmt numFmtId="167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0"/>
      <name val="Arial Cyr"/>
      <charset val="204"/>
    </font>
    <font>
      <sz val="9"/>
      <color theme="6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5" fontId="1" fillId="0" borderId="0" applyFont="0" applyFill="0" applyBorder="0" applyAlignment="0" applyProtection="0"/>
  </cellStyleXfs>
  <cellXfs count="448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center" wrapText="1"/>
    </xf>
    <xf numFmtId="2" fontId="14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/>
    </xf>
    <xf numFmtId="2" fontId="19" fillId="0" borderId="0" xfId="0" applyNumberFormat="1" applyFont="1" applyFill="1" applyAlignment="1"/>
    <xf numFmtId="2" fontId="0" fillId="0" borderId="0" xfId="0" applyNumberFormat="1" applyFill="1" applyAlignment="1">
      <alignment vertical="top" wrapText="1"/>
    </xf>
    <xf numFmtId="2" fontId="16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18" fillId="0" borderId="0" xfId="0" applyNumberFormat="1" applyFont="1" applyFill="1"/>
    <xf numFmtId="2" fontId="0" fillId="0" borderId="0" xfId="0" applyNumberFormat="1" applyFill="1"/>
    <xf numFmtId="2" fontId="19" fillId="0" borderId="0" xfId="0" applyNumberFormat="1" applyFont="1" applyFill="1"/>
    <xf numFmtId="2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/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20" fillId="0" borderId="1" xfId="1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2" fontId="6" fillId="0" borderId="4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/>
    <xf numFmtId="2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/>
    <xf numFmtId="2" fontId="7" fillId="0" borderId="1" xfId="2" applyNumberFormat="1" applyFont="1" applyFill="1" applyBorder="1" applyAlignment="1">
      <alignment horizontal="center" wrapText="1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wrapText="1"/>
    </xf>
    <xf numFmtId="2" fontId="9" fillId="0" borderId="0" xfId="0" applyNumberFormat="1" applyFont="1" applyFill="1"/>
    <xf numFmtId="2" fontId="9" fillId="0" borderId="0" xfId="0" applyNumberFormat="1" applyFont="1" applyFill="1" applyAlignment="1"/>
    <xf numFmtId="2" fontId="9" fillId="0" borderId="0" xfId="3" applyNumberFormat="1" applyFont="1" applyFill="1" applyAlignment="1"/>
    <xf numFmtId="2" fontId="7" fillId="0" borderId="0" xfId="0" applyNumberFormat="1" applyFont="1" applyFill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2" fontId="2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/>
    <xf numFmtId="2" fontId="7" fillId="3" borderId="0" xfId="0" applyNumberFormat="1" applyFont="1" applyFill="1" applyAlignment="1">
      <alignment horizontal="center" wrapText="1"/>
    </xf>
    <xf numFmtId="2" fontId="10" fillId="3" borderId="0" xfId="0" applyNumberFormat="1" applyFont="1" applyFill="1" applyAlignment="1">
      <alignment horizontal="left" vertical="center" wrapText="1"/>
    </xf>
    <xf numFmtId="2" fontId="14" fillId="3" borderId="0" xfId="0" applyNumberFormat="1" applyFont="1" applyFill="1" applyAlignment="1">
      <alignment horizontal="left" vertical="center" wrapText="1"/>
    </xf>
    <xf numFmtId="2" fontId="7" fillId="3" borderId="0" xfId="0" applyNumberFormat="1" applyFont="1" applyFill="1"/>
    <xf numFmtId="2" fontId="0" fillId="3" borderId="0" xfId="0" applyNumberFormat="1" applyFill="1" applyAlignment="1">
      <alignment horizontal="left"/>
    </xf>
    <xf numFmtId="2" fontId="16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7" fillId="3" borderId="0" xfId="0" applyNumberFormat="1" applyFont="1" applyFill="1" applyAlignment="1">
      <alignment vertical="top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 applyProtection="1">
      <alignment horizontal="center" vertical="center" wrapText="1"/>
    </xf>
    <xf numFmtId="2" fontId="20" fillId="3" borderId="1" xfId="1" applyNumberFormat="1" applyFont="1" applyFill="1" applyBorder="1" applyAlignment="1" applyProtection="1">
      <alignment horizontal="center" vertical="center" wrapText="1"/>
    </xf>
    <xf numFmtId="2" fontId="7" fillId="3" borderId="1" xfId="1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center"/>
    </xf>
    <xf numFmtId="2" fontId="7" fillId="3" borderId="4" xfId="1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/>
    <xf numFmtId="2" fontId="6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/>
    <xf numFmtId="2" fontId="7" fillId="3" borderId="4" xfId="0" applyNumberFormat="1" applyFont="1" applyFill="1" applyBorder="1" applyAlignment="1"/>
    <xf numFmtId="2" fontId="10" fillId="3" borderId="4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/>
    <xf numFmtId="2" fontId="6" fillId="3" borderId="3" xfId="0" applyNumberFormat="1" applyFont="1" applyFill="1" applyBorder="1" applyAlignment="1">
      <alignment horizontal="center"/>
    </xf>
    <xf numFmtId="1" fontId="21" fillId="3" borderId="1" xfId="1" applyNumberFormat="1" applyFont="1" applyFill="1" applyBorder="1" applyAlignment="1" applyProtection="1">
      <alignment horizontal="center" vertical="center" wrapText="1"/>
    </xf>
    <xf numFmtId="2" fontId="7" fillId="3" borderId="9" xfId="0" applyNumberFormat="1" applyFont="1" applyFill="1" applyBorder="1" applyAlignment="1"/>
    <xf numFmtId="2" fontId="7" fillId="3" borderId="9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/>
    <xf numFmtId="2" fontId="6" fillId="3" borderId="0" xfId="0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0" fillId="0" borderId="0" xfId="0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0" xfId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3" fontId="21" fillId="0" borderId="1" xfId="2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21" fillId="3" borderId="1" xfId="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2" fontId="21" fillId="3" borderId="6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3" fontId="7" fillId="0" borderId="7" xfId="2" applyNumberFormat="1" applyFont="1" applyFill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 applyProtection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1" fontId="7" fillId="3" borderId="4" xfId="1" applyNumberFormat="1" applyFont="1" applyFill="1" applyBorder="1" applyAlignment="1" applyProtection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2" fontId="21" fillId="3" borderId="0" xfId="0" applyNumberFormat="1" applyFont="1" applyFill="1" applyAlignment="1">
      <alignment horizontal="center" vertical="center"/>
    </xf>
    <xf numFmtId="2" fontId="7" fillId="0" borderId="1" xfId="2" applyNumberFormat="1" applyFont="1" applyFill="1" applyBorder="1" applyAlignment="1">
      <alignment wrapText="1"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/>
    <xf numFmtId="2" fontId="24" fillId="0" borderId="0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27" fillId="0" borderId="7" xfId="1" applyNumberFormat="1" applyFont="1" applyFill="1" applyBorder="1" applyAlignment="1" applyProtection="1">
      <alignment horizontal="center" vertical="center" wrapText="1"/>
    </xf>
    <xf numFmtId="1" fontId="21" fillId="3" borderId="4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2" fontId="16" fillId="3" borderId="0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1" fillId="3" borderId="1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7" fillId="3" borderId="5" xfId="1" applyNumberFormat="1" applyFont="1" applyFill="1" applyBorder="1" applyAlignment="1" applyProtection="1">
      <alignment horizontal="center" vertical="center" wrapText="1"/>
    </xf>
    <xf numFmtId="2" fontId="21" fillId="3" borderId="7" xfId="0" applyNumberFormat="1" applyFont="1" applyFill="1" applyBorder="1" applyAlignment="1">
      <alignment horizontal="center" vertical="center"/>
    </xf>
    <xf numFmtId="2" fontId="7" fillId="3" borderId="15" xfId="1" applyNumberFormat="1" applyFont="1" applyFill="1" applyBorder="1" applyAlignment="1" applyProtection="1">
      <alignment horizontal="center" vertical="center" wrapText="1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2" fontId="7" fillId="0" borderId="7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/>
    <xf numFmtId="2" fontId="7" fillId="3" borderId="7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2" fontId="21" fillId="3" borderId="0" xfId="0" applyNumberFormat="1" applyFont="1" applyFill="1" applyBorder="1" applyAlignment="1">
      <alignment horizontal="center" vertical="center"/>
    </xf>
    <xf numFmtId="2" fontId="21" fillId="3" borderId="4" xfId="0" applyNumberFormat="1" applyFont="1" applyFill="1" applyBorder="1" applyAlignment="1">
      <alignment horizontal="center" vertical="center"/>
    </xf>
    <xf numFmtId="2" fontId="21" fillId="0" borderId="5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 applyProtection="1">
      <alignment horizontal="center" vertical="center" wrapText="1"/>
    </xf>
    <xf numFmtId="166" fontId="7" fillId="3" borderId="4" xfId="1" applyNumberFormat="1" applyFont="1" applyFill="1" applyBorder="1" applyAlignment="1" applyProtection="1">
      <alignment horizontal="center" vertical="center" wrapText="1"/>
    </xf>
    <xf numFmtId="166" fontId="20" fillId="3" borderId="4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3" borderId="1" xfId="1" applyNumberFormat="1" applyFont="1" applyFill="1" applyBorder="1" applyAlignment="1" applyProtection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 applyProtection="1">
      <alignment horizontal="center" vertical="top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left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textRotation="90" wrapText="1"/>
    </xf>
    <xf numFmtId="2" fontId="7" fillId="3" borderId="9" xfId="0" applyNumberFormat="1" applyFont="1" applyFill="1" applyBorder="1" applyAlignment="1">
      <alignment horizontal="center" vertical="center" textRotation="90" wrapText="1"/>
    </xf>
    <xf numFmtId="2" fontId="7" fillId="3" borderId="7" xfId="0" applyNumberFormat="1" applyFont="1" applyFill="1" applyBorder="1" applyAlignment="1">
      <alignment horizontal="center" vertical="center" textRotation="90" wrapText="1"/>
    </xf>
    <xf numFmtId="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left" vertical="top" wrapText="1"/>
    </xf>
    <xf numFmtId="2" fontId="5" fillId="0" borderId="0" xfId="0" applyNumberFormat="1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left"/>
    </xf>
    <xf numFmtId="2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0" xfId="1" applyNumberFormat="1" applyFont="1" applyFill="1" applyBorder="1" applyAlignment="1" applyProtection="1">
      <alignment horizontal="center" vertical="center" wrapText="1"/>
    </xf>
    <xf numFmtId="2" fontId="7" fillId="0" borderId="21" xfId="1" applyNumberFormat="1" applyFont="1" applyFill="1" applyBorder="1" applyAlignment="1" applyProtection="1">
      <alignment horizontal="center" vertical="center" wrapText="1"/>
    </xf>
    <xf numFmtId="2" fontId="7" fillId="0" borderId="22" xfId="1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2" fontId="6" fillId="0" borderId="5" xfId="0" applyNumberFormat="1" applyFont="1" applyFill="1" applyBorder="1" applyAlignment="1">
      <alignment horizontal="left"/>
    </xf>
    <xf numFmtId="2" fontId="10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 wrapText="1"/>
    </xf>
    <xf numFmtId="2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textRotation="90" wrapText="1"/>
    </xf>
    <xf numFmtId="2" fontId="7" fillId="0" borderId="9" xfId="0" applyNumberFormat="1" applyFont="1" applyFill="1" applyBorder="1" applyAlignment="1">
      <alignment horizontal="center" textRotation="90" wrapText="1"/>
    </xf>
    <xf numFmtId="2" fontId="7" fillId="0" borderId="7" xfId="0" applyNumberFormat="1" applyFont="1" applyFill="1" applyBorder="1" applyAlignment="1">
      <alignment horizontal="center" textRotation="90" wrapText="1"/>
    </xf>
    <xf numFmtId="2" fontId="7" fillId="3" borderId="3" xfId="0" applyNumberFormat="1" applyFont="1" applyFill="1" applyBorder="1" applyAlignment="1">
      <alignment horizontal="center" wrapText="1"/>
    </xf>
    <xf numFmtId="2" fontId="7" fillId="3" borderId="5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20" xfId="0" applyNumberFormat="1" applyFont="1" applyFill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2" fontId="6" fillId="0" borderId="4" xfId="1" applyNumberFormat="1" applyFont="1" applyFill="1" applyBorder="1" applyAlignment="1" applyProtection="1">
      <alignment horizontal="center" vertical="center" wrapText="1"/>
    </xf>
    <xf numFmtId="2" fontId="6" fillId="0" borderId="5" xfId="1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20" fillId="0" borderId="5" xfId="1" applyNumberFormat="1" applyFont="1" applyFill="1" applyBorder="1" applyAlignment="1" applyProtection="1">
      <alignment horizontal="center" vertical="center" wrapText="1"/>
    </xf>
    <xf numFmtId="0" fontId="21" fillId="0" borderId="3" xfId="1" applyNumberFormat="1" applyFont="1" applyFill="1" applyBorder="1" applyAlignment="1" applyProtection="1">
      <alignment horizontal="center" vertical="center" wrapText="1"/>
    </xf>
    <xf numFmtId="0" fontId="21" fillId="0" borderId="4" xfId="1" applyNumberFormat="1" applyFont="1" applyFill="1" applyBorder="1" applyAlignment="1" applyProtection="1">
      <alignment horizontal="center" vertical="center" wrapText="1"/>
    </xf>
    <xf numFmtId="0" fontId="21" fillId="0" borderId="5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textRotation="90" wrapText="1"/>
    </xf>
    <xf numFmtId="0" fontId="21" fillId="0" borderId="9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90" wrapText="1"/>
    </xf>
    <xf numFmtId="0" fontId="21" fillId="0" borderId="22" xfId="1" applyFont="1" applyFill="1" applyBorder="1" applyAlignment="1" applyProtection="1">
      <alignment horizontal="center" vertical="center" wrapText="1"/>
      <protection locked="0"/>
    </xf>
    <xf numFmtId="0" fontId="21" fillId="0" borderId="11" xfId="1" applyFont="1" applyFill="1" applyBorder="1" applyAlignment="1" applyProtection="1">
      <alignment horizontal="center" vertical="center" wrapText="1"/>
      <protection locked="0"/>
    </xf>
    <xf numFmtId="0" fontId="21" fillId="0" borderId="10" xfId="1" applyFont="1" applyFill="1" applyBorder="1" applyAlignment="1" applyProtection="1">
      <alignment horizontal="center" vertical="center" wrapText="1"/>
      <protection locked="0"/>
    </xf>
    <xf numFmtId="0" fontId="21" fillId="0" borderId="4" xfId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6" xfId="1" applyFont="1" applyFill="1" applyBorder="1" applyAlignment="1" applyProtection="1">
      <alignment horizontal="center" vertical="center" wrapText="1"/>
      <protection locked="0"/>
    </xf>
    <xf numFmtId="0" fontId="21" fillId="0" borderId="7" xfId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">
    <cellStyle name="Iau?iue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topLeftCell="A28" zoomScale="80" zoomScaleNormal="80" zoomScaleSheetLayoutView="100" workbookViewId="0">
      <selection activeCell="H8" sqref="H8"/>
    </sheetView>
  </sheetViews>
  <sheetFormatPr defaultRowHeight="12"/>
  <cols>
    <col min="1" max="1" width="8" style="7" customWidth="1"/>
    <col min="2" max="2" width="20.5703125" style="8" customWidth="1"/>
    <col min="3" max="3" width="10.28515625" style="7" customWidth="1"/>
    <col min="4" max="4" width="7.140625" style="8" customWidth="1"/>
    <col min="5" max="5" width="7.42578125" style="8" customWidth="1"/>
    <col min="6" max="6" width="8.28515625" style="8" customWidth="1"/>
    <col min="7" max="7" width="7.140625" style="8" customWidth="1"/>
    <col min="8" max="8" width="10.140625" style="8" customWidth="1"/>
    <col min="9" max="9" width="10.42578125" style="8" customWidth="1"/>
    <col min="10" max="10" width="11.28515625" style="8" customWidth="1"/>
    <col min="11" max="11" width="9.42578125" style="8" customWidth="1"/>
    <col min="12" max="12" width="8.42578125" style="8" customWidth="1"/>
    <col min="13" max="13" width="9.42578125" style="203" customWidth="1"/>
    <col min="14" max="14" width="8.7109375" style="80" customWidth="1"/>
    <col min="15" max="15" width="0.5703125" style="80" hidden="1" customWidth="1"/>
    <col min="16" max="16" width="9.28515625" style="80" customWidth="1"/>
    <col min="17" max="17" width="9.85546875" style="218" customWidth="1"/>
    <col min="18" max="18" width="5.7109375" style="80" customWidth="1"/>
    <col min="19" max="19" width="9.85546875" style="23" customWidth="1"/>
    <col min="20" max="20" width="5.42578125" style="23" customWidth="1"/>
    <col min="21" max="21" width="9.42578125" style="23" customWidth="1"/>
    <col min="22" max="22" width="0.140625" style="1" customWidth="1"/>
    <col min="23" max="25" width="9.140625" style="1" hidden="1" customWidth="1"/>
    <col min="26" max="16384" width="9.140625" style="1"/>
  </cols>
  <sheetData>
    <row r="1" spans="1:21" ht="102" customHeight="1">
      <c r="L1" s="9"/>
      <c r="M1" s="202"/>
      <c r="N1" s="346" t="s">
        <v>50</v>
      </c>
      <c r="O1" s="346"/>
      <c r="P1" s="347"/>
      <c r="Q1" s="347"/>
      <c r="R1" s="347"/>
      <c r="S1" s="347"/>
      <c r="T1" s="347"/>
      <c r="U1" s="347"/>
    </row>
    <row r="2" spans="1:21" ht="15" customHeight="1">
      <c r="B2" s="335" t="s">
        <v>51</v>
      </c>
      <c r="C2" s="335"/>
      <c r="D2" s="335"/>
      <c r="E2" s="335"/>
      <c r="J2" s="23"/>
      <c r="K2" s="240" t="s">
        <v>54</v>
      </c>
      <c r="L2" s="240" t="s">
        <v>201</v>
      </c>
      <c r="M2" s="241"/>
      <c r="N2" s="239"/>
      <c r="O2" s="78"/>
      <c r="P2" s="79"/>
      <c r="Q2" s="79"/>
      <c r="R2" s="79"/>
      <c r="S2" s="10"/>
      <c r="T2" s="10"/>
      <c r="U2" s="10"/>
    </row>
    <row r="3" spans="1:21" ht="12" customHeight="1">
      <c r="B3" s="336" t="s">
        <v>244</v>
      </c>
      <c r="C3" s="336"/>
      <c r="D3" s="336"/>
      <c r="E3" s="336"/>
      <c r="K3" s="314" t="s">
        <v>202</v>
      </c>
      <c r="L3" s="314"/>
      <c r="M3" s="314"/>
      <c r="N3" s="314"/>
      <c r="O3" s="78"/>
      <c r="P3" s="79"/>
      <c r="Q3" s="79"/>
      <c r="R3" s="79"/>
      <c r="S3" s="10"/>
      <c r="T3" s="10"/>
      <c r="U3" s="10"/>
    </row>
    <row r="4" spans="1:21" ht="12" customHeight="1">
      <c r="B4" s="12" t="s">
        <v>52</v>
      </c>
      <c r="C4" s="220"/>
      <c r="D4" s="12"/>
      <c r="E4" s="12"/>
      <c r="K4" s="357" t="s">
        <v>56</v>
      </c>
      <c r="L4" s="357"/>
      <c r="M4" s="357"/>
      <c r="N4" s="357"/>
      <c r="O4" s="78"/>
      <c r="P4" s="79"/>
      <c r="Q4" s="79"/>
      <c r="R4" s="79"/>
      <c r="S4" s="10"/>
      <c r="T4" s="10"/>
      <c r="U4" s="10"/>
    </row>
    <row r="5" spans="1:21" ht="12" customHeight="1">
      <c r="B5" s="13"/>
      <c r="C5" s="221"/>
      <c r="D5" s="13"/>
      <c r="E5" s="13"/>
      <c r="M5" s="204"/>
      <c r="O5" s="78"/>
      <c r="P5" s="79"/>
      <c r="Q5" s="79"/>
      <c r="R5" s="79"/>
      <c r="S5" s="10"/>
      <c r="T5" s="10"/>
      <c r="U5" s="10"/>
    </row>
    <row r="6" spans="1:21" ht="12" customHeight="1">
      <c r="B6" s="337" t="s">
        <v>207</v>
      </c>
      <c r="C6" s="337"/>
      <c r="D6" s="337"/>
      <c r="E6" s="337"/>
      <c r="K6" s="11" t="s">
        <v>203</v>
      </c>
      <c r="L6" s="11"/>
      <c r="N6" s="81" t="s">
        <v>222</v>
      </c>
      <c r="O6" s="78"/>
      <c r="P6" s="79"/>
      <c r="Q6" s="79"/>
      <c r="R6" s="79"/>
      <c r="S6" s="10"/>
      <c r="T6" s="10"/>
      <c r="U6" s="10"/>
    </row>
    <row r="7" spans="1:21" ht="12" customHeight="1">
      <c r="B7" s="15"/>
      <c r="C7" s="222"/>
      <c r="D7" s="16"/>
      <c r="E7" s="16"/>
      <c r="K7" s="17"/>
      <c r="L7" s="18" t="s">
        <v>2</v>
      </c>
      <c r="M7" s="323" t="s">
        <v>121</v>
      </c>
      <c r="N7" s="323"/>
      <c r="O7" s="78"/>
      <c r="P7" s="79"/>
      <c r="Q7" s="79"/>
      <c r="R7" s="79"/>
      <c r="S7" s="10"/>
      <c r="T7" s="10"/>
      <c r="U7" s="10"/>
    </row>
    <row r="8" spans="1:21" ht="12" customHeight="1">
      <c r="B8" s="8" t="s">
        <v>208</v>
      </c>
      <c r="C8" s="7" t="s">
        <v>223</v>
      </c>
      <c r="O8" s="78"/>
      <c r="P8" s="79"/>
      <c r="Q8" s="79"/>
      <c r="R8" s="79"/>
      <c r="S8" s="10"/>
      <c r="T8" s="10"/>
      <c r="U8" s="10"/>
    </row>
    <row r="9" spans="1:21" ht="12" customHeight="1">
      <c r="K9" s="14" t="s">
        <v>57</v>
      </c>
      <c r="L9" s="14"/>
      <c r="M9" s="205"/>
      <c r="N9" s="82" t="s">
        <v>224</v>
      </c>
      <c r="O9" s="78"/>
      <c r="P9" s="79"/>
      <c r="Q9" s="79"/>
      <c r="R9" s="79"/>
      <c r="S9" s="10"/>
      <c r="T9" s="10"/>
      <c r="U9" s="10"/>
    </row>
    <row r="10" spans="1:21" ht="12" customHeight="1">
      <c r="B10" s="8" t="s">
        <v>53</v>
      </c>
      <c r="K10" s="15" t="s">
        <v>53</v>
      </c>
      <c r="L10" s="17"/>
      <c r="M10" s="204"/>
      <c r="N10" s="83"/>
      <c r="O10" s="78"/>
      <c r="P10" s="79"/>
      <c r="Q10" s="79"/>
      <c r="R10" s="79"/>
      <c r="S10" s="10"/>
      <c r="T10" s="10"/>
      <c r="U10" s="10"/>
    </row>
    <row r="11" spans="1:21" s="2" customFormat="1" ht="15.75" customHeight="1">
      <c r="A11" s="19"/>
      <c r="B11" s="20"/>
      <c r="C11" s="19"/>
      <c r="D11" s="20"/>
      <c r="E11" s="20"/>
      <c r="F11" s="9"/>
      <c r="G11" s="21"/>
      <c r="H11" s="21"/>
      <c r="I11" s="21"/>
      <c r="J11" s="21"/>
      <c r="K11" s="9"/>
      <c r="L11" s="9"/>
      <c r="M11" s="202"/>
      <c r="N11" s="77"/>
      <c r="O11" s="84"/>
      <c r="P11" s="84"/>
      <c r="Q11" s="202"/>
      <c r="R11" s="77"/>
      <c r="S11" s="22"/>
      <c r="T11" s="22"/>
      <c r="U11" s="22"/>
    </row>
    <row r="12" spans="1:21" ht="22.5" customHeight="1">
      <c r="A12" s="324" t="s">
        <v>225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</row>
    <row r="13" spans="1:21" ht="24" customHeight="1">
      <c r="A13" s="324" t="s">
        <v>123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</row>
    <row r="14" spans="1:21" ht="20.25" customHeight="1">
      <c r="A14" s="351" t="s">
        <v>58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</row>
    <row r="15" spans="1:21" ht="57.75" customHeight="1">
      <c r="A15" s="318" t="s">
        <v>0</v>
      </c>
      <c r="B15" s="318" t="s">
        <v>1</v>
      </c>
      <c r="C15" s="318" t="s">
        <v>125</v>
      </c>
      <c r="D15" s="321" t="s">
        <v>94</v>
      </c>
      <c r="E15" s="350"/>
      <c r="F15" s="350"/>
      <c r="G15" s="350"/>
      <c r="H15" s="350"/>
      <c r="I15" s="350"/>
      <c r="J15" s="322"/>
      <c r="K15" s="321" t="s">
        <v>95</v>
      </c>
      <c r="L15" s="322"/>
      <c r="M15" s="358" t="s">
        <v>96</v>
      </c>
      <c r="N15" s="359"/>
      <c r="O15" s="359"/>
      <c r="P15" s="360"/>
      <c r="Q15" s="328" t="s">
        <v>110</v>
      </c>
      <c r="R15" s="328" t="s">
        <v>111</v>
      </c>
      <c r="S15" s="352" t="s">
        <v>115</v>
      </c>
      <c r="T15" s="352" t="s">
        <v>116</v>
      </c>
      <c r="U15" s="352" t="s">
        <v>97</v>
      </c>
    </row>
    <row r="16" spans="1:21" ht="15.75" customHeight="1">
      <c r="A16" s="326"/>
      <c r="B16" s="319"/>
      <c r="C16" s="326"/>
      <c r="D16" s="318" t="s">
        <v>124</v>
      </c>
      <c r="E16" s="299" t="s">
        <v>59</v>
      </c>
      <c r="F16" s="300"/>
      <c r="G16" s="300"/>
      <c r="H16" s="300"/>
      <c r="I16" s="300"/>
      <c r="J16" s="301"/>
      <c r="K16" s="318" t="s">
        <v>33</v>
      </c>
      <c r="L16" s="318" t="s">
        <v>34</v>
      </c>
      <c r="M16" s="315" t="s">
        <v>35</v>
      </c>
      <c r="N16" s="361" t="s">
        <v>26</v>
      </c>
      <c r="O16" s="362"/>
      <c r="P16" s="363"/>
      <c r="Q16" s="329"/>
      <c r="R16" s="329"/>
      <c r="S16" s="353"/>
      <c r="T16" s="353"/>
      <c r="U16" s="353"/>
    </row>
    <row r="17" spans="1:22" ht="28.5" customHeight="1">
      <c r="A17" s="326"/>
      <c r="B17" s="319"/>
      <c r="C17" s="326"/>
      <c r="D17" s="319"/>
      <c r="E17" s="348" t="s">
        <v>109</v>
      </c>
      <c r="F17" s="348" t="s">
        <v>12</v>
      </c>
      <c r="G17" s="348" t="s">
        <v>32</v>
      </c>
      <c r="H17" s="338" t="s">
        <v>60</v>
      </c>
      <c r="I17" s="339"/>
      <c r="J17" s="348" t="s">
        <v>40</v>
      </c>
      <c r="K17" s="319"/>
      <c r="L17" s="319"/>
      <c r="M17" s="316"/>
      <c r="N17" s="364"/>
      <c r="O17" s="365"/>
      <c r="P17" s="366"/>
      <c r="Q17" s="329"/>
      <c r="R17" s="329"/>
      <c r="S17" s="353"/>
      <c r="T17" s="353"/>
      <c r="U17" s="353"/>
    </row>
    <row r="18" spans="1:22" ht="48.75" customHeight="1">
      <c r="A18" s="327"/>
      <c r="B18" s="320"/>
      <c r="C18" s="327"/>
      <c r="D18" s="320"/>
      <c r="E18" s="349"/>
      <c r="F18" s="349"/>
      <c r="G18" s="349"/>
      <c r="H18" s="27" t="s">
        <v>13</v>
      </c>
      <c r="I18" s="27" t="s">
        <v>14</v>
      </c>
      <c r="J18" s="349"/>
      <c r="K18" s="320"/>
      <c r="L18" s="320"/>
      <c r="M18" s="317"/>
      <c r="N18" s="355" t="s">
        <v>36</v>
      </c>
      <c r="O18" s="356"/>
      <c r="P18" s="85" t="s">
        <v>37</v>
      </c>
      <c r="Q18" s="330"/>
      <c r="R18" s="330"/>
      <c r="S18" s="354"/>
      <c r="T18" s="354"/>
      <c r="U18" s="354"/>
    </row>
    <row r="19" spans="1:22" s="67" customFormat="1" ht="15.75" customHeight="1">
      <c r="A19" s="6">
        <v>1</v>
      </c>
      <c r="B19" s="4">
        <v>2</v>
      </c>
      <c r="C19" s="6">
        <v>3</v>
      </c>
      <c r="D19" s="4">
        <v>4</v>
      </c>
      <c r="E19" s="4">
        <v>5</v>
      </c>
      <c r="F19" s="4">
        <v>6</v>
      </c>
      <c r="G19" s="65">
        <v>7</v>
      </c>
      <c r="H19" s="4">
        <v>8</v>
      </c>
      <c r="I19" s="4">
        <v>9</v>
      </c>
      <c r="J19" s="4">
        <v>10</v>
      </c>
      <c r="K19" s="6">
        <v>11</v>
      </c>
      <c r="L19" s="6">
        <v>12</v>
      </c>
      <c r="M19" s="86">
        <v>13</v>
      </c>
      <c r="N19" s="306">
        <v>14</v>
      </c>
      <c r="O19" s="307"/>
      <c r="P19" s="86">
        <v>15</v>
      </c>
      <c r="Q19" s="86">
        <v>16</v>
      </c>
      <c r="R19" s="86">
        <v>17</v>
      </c>
      <c r="S19" s="4">
        <v>18</v>
      </c>
      <c r="T19" s="4">
        <v>19</v>
      </c>
      <c r="U19" s="4">
        <v>20</v>
      </c>
      <c r="V19" s="66"/>
    </row>
    <row r="20" spans="1:22" ht="13.5" customHeight="1">
      <c r="A20" s="28" t="s">
        <v>61</v>
      </c>
      <c r="B20" s="296" t="s">
        <v>10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8"/>
    </row>
    <row r="21" spans="1:22">
      <c r="A21" s="34" t="s">
        <v>3</v>
      </c>
      <c r="B21" s="296" t="s">
        <v>117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8"/>
    </row>
    <row r="22" spans="1:22" ht="13.5" customHeight="1">
      <c r="A22" s="35" t="s">
        <v>4</v>
      </c>
      <c r="B22" s="340" t="s">
        <v>122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2"/>
    </row>
    <row r="23" spans="1:22" ht="10.5" customHeight="1">
      <c r="A23" s="3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7"/>
      <c r="N23" s="87"/>
      <c r="O23" s="87"/>
      <c r="P23" s="87"/>
      <c r="Q23" s="88"/>
      <c r="R23" s="89"/>
      <c r="S23" s="36"/>
      <c r="T23" s="37"/>
      <c r="U23" s="37"/>
    </row>
    <row r="24" spans="1:22" ht="10.5" customHeight="1">
      <c r="A24" s="296" t="s">
        <v>66</v>
      </c>
      <c r="B24" s="297"/>
      <c r="C24" s="298"/>
      <c r="D24" s="29"/>
      <c r="E24" s="29"/>
      <c r="F24" s="42"/>
      <c r="G24" s="42"/>
      <c r="H24" s="42"/>
      <c r="I24" s="42"/>
      <c r="J24" s="42"/>
      <c r="K24" s="29"/>
      <c r="L24" s="40"/>
      <c r="M24" s="105"/>
      <c r="N24" s="91"/>
      <c r="O24" s="91"/>
      <c r="P24" s="90"/>
      <c r="Q24" s="105"/>
      <c r="R24" s="92"/>
      <c r="S24" s="29"/>
      <c r="T24" s="29"/>
      <c r="U24" s="29"/>
    </row>
    <row r="25" spans="1:22" ht="13.5" customHeight="1">
      <c r="A25" s="34" t="s">
        <v>15</v>
      </c>
      <c r="B25" s="303" t="s">
        <v>62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5"/>
    </row>
    <row r="26" spans="1:22" s="112" customFormat="1" ht="20.25" customHeight="1">
      <c r="A26" s="34" t="s">
        <v>138</v>
      </c>
      <c r="B26" s="215"/>
      <c r="C26" s="111"/>
      <c r="D26" s="34"/>
      <c r="E26" s="110" t="s">
        <v>8</v>
      </c>
      <c r="F26" s="110" t="s">
        <v>8</v>
      </c>
      <c r="G26" s="110" t="s">
        <v>8</v>
      </c>
      <c r="H26" s="110" t="s">
        <v>16</v>
      </c>
      <c r="I26" s="110" t="s">
        <v>8</v>
      </c>
      <c r="J26" s="34"/>
      <c r="K26" s="111"/>
      <c r="L26" s="89" t="s">
        <v>16</v>
      </c>
      <c r="M26" s="34"/>
      <c r="N26" s="111" t="s">
        <v>16</v>
      </c>
      <c r="O26" s="111"/>
      <c r="P26" s="111" t="s">
        <v>16</v>
      </c>
      <c r="Q26" s="111" t="s">
        <v>16</v>
      </c>
      <c r="R26" s="111" t="s">
        <v>16</v>
      </c>
      <c r="S26" s="34" t="s">
        <v>16</v>
      </c>
      <c r="T26" s="34" t="s">
        <v>16</v>
      </c>
      <c r="U26" s="34" t="s">
        <v>16</v>
      </c>
    </row>
    <row r="27" spans="1:22" ht="12.75" customHeight="1">
      <c r="A27" s="296" t="s">
        <v>67</v>
      </c>
      <c r="B27" s="297"/>
      <c r="C27" s="298"/>
      <c r="D27" s="29"/>
      <c r="E27" s="29"/>
      <c r="F27" s="42" t="s">
        <v>8</v>
      </c>
      <c r="G27" s="42" t="s">
        <v>8</v>
      </c>
      <c r="H27" s="25" t="s">
        <v>16</v>
      </c>
      <c r="I27" s="42" t="s">
        <v>8</v>
      </c>
      <c r="J27" s="32"/>
      <c r="K27" s="42"/>
      <c r="L27" s="42"/>
      <c r="M27" s="111"/>
      <c r="N27" s="95" t="s">
        <v>16</v>
      </c>
      <c r="O27" s="96"/>
      <c r="P27" s="90" t="s">
        <v>16</v>
      </c>
      <c r="Q27" s="111" t="s">
        <v>16</v>
      </c>
      <c r="R27" s="92" t="s">
        <v>16</v>
      </c>
      <c r="S27" s="42" t="s">
        <v>16</v>
      </c>
      <c r="T27" s="42" t="s">
        <v>16</v>
      </c>
      <c r="U27" s="42" t="s">
        <v>16</v>
      </c>
    </row>
    <row r="28" spans="1:22" ht="14.25" customHeight="1">
      <c r="A28" s="34" t="s">
        <v>28</v>
      </c>
      <c r="B28" s="299" t="s">
        <v>63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1"/>
    </row>
    <row r="29" spans="1:22">
      <c r="A29" s="34"/>
      <c r="B29" s="45"/>
      <c r="C29" s="34"/>
      <c r="D29" s="45"/>
      <c r="E29" s="46" t="s">
        <v>8</v>
      </c>
      <c r="F29" s="46" t="s">
        <v>8</v>
      </c>
      <c r="G29" s="46" t="s">
        <v>8</v>
      </c>
      <c r="H29" s="46" t="s">
        <v>16</v>
      </c>
      <c r="I29" s="46" t="s">
        <v>8</v>
      </c>
      <c r="J29" s="46" t="s">
        <v>16</v>
      </c>
      <c r="K29" s="45"/>
      <c r="L29" s="32"/>
      <c r="M29" s="105"/>
      <c r="N29" s="94"/>
      <c r="O29" s="94"/>
      <c r="P29" s="94"/>
      <c r="Q29" s="213"/>
      <c r="R29" s="94"/>
      <c r="S29" s="45"/>
      <c r="T29" s="45"/>
      <c r="U29" s="45"/>
    </row>
    <row r="30" spans="1:22">
      <c r="A30" s="296" t="s">
        <v>68</v>
      </c>
      <c r="B30" s="297"/>
      <c r="C30" s="298"/>
      <c r="D30" s="42"/>
      <c r="E30" s="42"/>
      <c r="F30" s="42"/>
      <c r="G30" s="42"/>
      <c r="H30" s="42" t="s">
        <v>126</v>
      </c>
      <c r="I30" s="42"/>
      <c r="J30" s="25"/>
      <c r="K30" s="42"/>
      <c r="L30" s="45"/>
      <c r="M30" s="111"/>
      <c r="N30" s="97"/>
      <c r="O30" s="98"/>
      <c r="P30" s="92"/>
      <c r="Q30" s="111"/>
      <c r="R30" s="92"/>
      <c r="S30" s="42"/>
      <c r="T30" s="26"/>
      <c r="U30" s="42"/>
      <c r="V30" s="5"/>
    </row>
    <row r="31" spans="1:22" ht="19.5" customHeight="1">
      <c r="A31" s="47" t="s">
        <v>106</v>
      </c>
      <c r="B31" s="48"/>
      <c r="C31" s="47"/>
      <c r="D31" s="48"/>
      <c r="E31" s="48"/>
      <c r="F31" s="48"/>
      <c r="G31" s="48"/>
      <c r="H31" s="48"/>
      <c r="I31" s="48"/>
      <c r="J31" s="48"/>
      <c r="K31" s="48"/>
      <c r="L31" s="42"/>
      <c r="M31" s="111"/>
      <c r="N31" s="99"/>
      <c r="O31" s="99"/>
      <c r="P31" s="99"/>
      <c r="Q31" s="216"/>
      <c r="R31" s="99"/>
      <c r="S31" s="48"/>
      <c r="T31" s="48"/>
      <c r="U31" s="48"/>
    </row>
    <row r="32" spans="1:22" s="68" customFormat="1" ht="16.5" customHeight="1">
      <c r="A32" s="6">
        <v>1</v>
      </c>
      <c r="B32" s="4">
        <v>2</v>
      </c>
      <c r="C32" s="6">
        <v>3</v>
      </c>
      <c r="D32" s="4">
        <v>4</v>
      </c>
      <c r="E32" s="4">
        <v>5</v>
      </c>
      <c r="F32" s="4">
        <v>6</v>
      </c>
      <c r="G32" s="65">
        <v>7</v>
      </c>
      <c r="H32" s="4">
        <v>8</v>
      </c>
      <c r="I32" s="4">
        <v>9</v>
      </c>
      <c r="J32" s="4">
        <v>10</v>
      </c>
      <c r="K32" s="6">
        <v>11</v>
      </c>
      <c r="L32" s="6">
        <v>12</v>
      </c>
      <c r="M32" s="86">
        <v>13</v>
      </c>
      <c r="N32" s="306">
        <v>14</v>
      </c>
      <c r="O32" s="307"/>
      <c r="P32" s="86">
        <v>15</v>
      </c>
      <c r="Q32" s="86">
        <v>16</v>
      </c>
      <c r="R32" s="86">
        <v>17</v>
      </c>
      <c r="S32" s="4">
        <v>18</v>
      </c>
      <c r="T32" s="4">
        <v>19</v>
      </c>
      <c r="U32" s="4">
        <v>20</v>
      </c>
    </row>
    <row r="33" spans="1:21" ht="17.25" customHeight="1">
      <c r="A33" s="34" t="s">
        <v>29</v>
      </c>
      <c r="B33" s="299" t="s">
        <v>98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1"/>
    </row>
    <row r="34" spans="1:21" ht="12.75">
      <c r="A34" s="34"/>
      <c r="B34" s="71"/>
      <c r="C34" s="28"/>
      <c r="D34" s="29"/>
      <c r="E34" s="29"/>
      <c r="F34" s="42"/>
      <c r="G34" s="42"/>
      <c r="H34" s="25"/>
      <c r="I34" s="42"/>
      <c r="J34" s="42"/>
      <c r="K34" s="25"/>
      <c r="L34" s="29"/>
      <c r="M34" s="105"/>
      <c r="N34" s="91"/>
      <c r="O34" s="100"/>
      <c r="P34" s="101"/>
      <c r="Q34" s="105"/>
      <c r="R34" s="96"/>
      <c r="S34" s="29"/>
      <c r="T34" s="49"/>
      <c r="U34" s="50"/>
    </row>
    <row r="35" spans="1:21" ht="15" customHeight="1">
      <c r="A35" s="343" t="s">
        <v>133</v>
      </c>
      <c r="B35" s="344"/>
      <c r="C35" s="345"/>
      <c r="D35" s="29"/>
      <c r="E35" s="29"/>
      <c r="F35" s="29"/>
      <c r="G35" s="29"/>
      <c r="H35" s="33"/>
      <c r="I35" s="29"/>
      <c r="J35" s="29"/>
      <c r="K35" s="32"/>
      <c r="L35" s="29"/>
      <c r="M35" s="105"/>
      <c r="N35" s="91"/>
      <c r="O35" s="100"/>
      <c r="P35" s="101"/>
      <c r="Q35" s="105"/>
      <c r="R35" s="95"/>
      <c r="S35" s="29"/>
      <c r="T35" s="49"/>
      <c r="U35" s="50"/>
    </row>
    <row r="36" spans="1:21" ht="15.75" customHeight="1">
      <c r="A36" s="34" t="s">
        <v>38</v>
      </c>
      <c r="B36" s="299" t="s">
        <v>64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1:21">
      <c r="A37" s="34"/>
      <c r="B37" s="29"/>
      <c r="C37" s="28"/>
      <c r="D37" s="29"/>
      <c r="E37" s="46" t="s">
        <v>8</v>
      </c>
      <c r="F37" s="46" t="s">
        <v>8</v>
      </c>
      <c r="G37" s="46" t="s">
        <v>8</v>
      </c>
      <c r="H37" s="46" t="s">
        <v>8</v>
      </c>
      <c r="I37" s="46" t="s">
        <v>8</v>
      </c>
      <c r="J37" s="46" t="s">
        <v>16</v>
      </c>
      <c r="K37" s="29"/>
      <c r="L37" s="25"/>
      <c r="M37" s="206"/>
      <c r="N37" s="91"/>
      <c r="O37" s="91"/>
      <c r="P37" s="90"/>
      <c r="Q37" s="105"/>
      <c r="R37" s="90"/>
      <c r="S37" s="29"/>
      <c r="T37" s="29"/>
      <c r="U37" s="29"/>
    </row>
    <row r="38" spans="1:21" ht="14.25" customHeight="1">
      <c r="A38" s="31" t="s">
        <v>69</v>
      </c>
      <c r="B38" s="32"/>
      <c r="C38" s="197"/>
      <c r="D38" s="42"/>
      <c r="E38" s="42"/>
      <c r="F38" s="42"/>
      <c r="G38" s="42"/>
      <c r="H38" s="42"/>
      <c r="I38" s="42"/>
      <c r="J38" s="42"/>
      <c r="K38" s="42"/>
      <c r="L38" s="29"/>
      <c r="M38" s="105"/>
      <c r="N38" s="94"/>
      <c r="O38" s="94"/>
      <c r="P38" s="92"/>
      <c r="Q38" s="111"/>
      <c r="R38" s="92"/>
      <c r="S38" s="42"/>
      <c r="T38" s="42"/>
      <c r="U38" s="42"/>
    </row>
    <row r="39" spans="1:21" ht="14.25" customHeight="1">
      <c r="A39" s="34" t="s">
        <v>30</v>
      </c>
      <c r="B39" s="299" t="s">
        <v>65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1"/>
    </row>
    <row r="40" spans="1:21">
      <c r="A40" s="34"/>
      <c r="B40" s="71"/>
      <c r="C40" s="28"/>
      <c r="D40" s="29"/>
      <c r="E40" s="29"/>
      <c r="F40" s="29"/>
      <c r="G40" s="29"/>
      <c r="H40" s="29"/>
      <c r="I40" s="29"/>
      <c r="J40" s="29"/>
      <c r="K40" s="29"/>
      <c r="L40" s="32"/>
      <c r="M40" s="207"/>
      <c r="N40" s="91"/>
      <c r="O40" s="91"/>
      <c r="P40" s="90"/>
      <c r="Q40" s="206"/>
      <c r="R40" s="96"/>
      <c r="S40" s="25"/>
      <c r="T40" s="25"/>
      <c r="U40" s="26"/>
    </row>
    <row r="41" spans="1:21" ht="14.25" customHeight="1">
      <c r="A41" s="296" t="s">
        <v>130</v>
      </c>
      <c r="B41" s="297"/>
      <c r="C41" s="298"/>
      <c r="D41" s="29"/>
      <c r="E41" s="29"/>
      <c r="F41" s="29"/>
      <c r="G41" s="29"/>
      <c r="H41" s="29"/>
      <c r="I41" s="29"/>
      <c r="J41" s="29"/>
      <c r="K41" s="29"/>
      <c r="L41" s="42"/>
      <c r="M41" s="111"/>
      <c r="N41" s="91"/>
      <c r="O41" s="91"/>
      <c r="P41" s="90"/>
      <c r="Q41" s="105"/>
      <c r="R41" s="90"/>
      <c r="S41" s="29"/>
      <c r="T41" s="29"/>
      <c r="U41" s="29"/>
    </row>
    <row r="42" spans="1:21" ht="14.25" customHeight="1">
      <c r="A42" s="296" t="s">
        <v>71</v>
      </c>
      <c r="B42" s="297"/>
      <c r="C42" s="298"/>
      <c r="D42" s="29"/>
      <c r="E42" s="29"/>
      <c r="F42" s="29"/>
      <c r="G42" s="29"/>
      <c r="H42" s="29"/>
      <c r="I42" s="29"/>
      <c r="J42" s="29"/>
      <c r="K42" s="29"/>
      <c r="L42" s="29"/>
      <c r="M42" s="105"/>
      <c r="N42" s="91"/>
      <c r="O42" s="91"/>
      <c r="P42" s="90"/>
      <c r="Q42" s="105"/>
      <c r="R42" s="90"/>
      <c r="S42" s="29"/>
      <c r="T42" s="29"/>
      <c r="U42" s="29"/>
    </row>
    <row r="43" spans="1:21" ht="14.25" customHeight="1">
      <c r="A43" s="34" t="s">
        <v>48</v>
      </c>
      <c r="B43" s="367" t="s">
        <v>118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9"/>
    </row>
    <row r="44" spans="1:21">
      <c r="A44" s="34" t="s">
        <v>17</v>
      </c>
      <c r="B44" s="303" t="s">
        <v>70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5"/>
    </row>
    <row r="45" spans="1:21" ht="72.75" customHeight="1">
      <c r="A45" s="34" t="s">
        <v>129</v>
      </c>
      <c r="B45" s="36" t="s">
        <v>199</v>
      </c>
      <c r="C45" s="36" t="s">
        <v>242</v>
      </c>
      <c r="D45" s="200">
        <v>486.86</v>
      </c>
      <c r="E45" s="38">
        <v>486.86</v>
      </c>
      <c r="F45" s="38" t="s">
        <v>8</v>
      </c>
      <c r="G45" s="38" t="s">
        <v>8</v>
      </c>
      <c r="H45" s="38" t="s">
        <v>16</v>
      </c>
      <c r="I45" s="38" t="s">
        <v>16</v>
      </c>
      <c r="J45" s="38" t="s">
        <v>16</v>
      </c>
      <c r="K45" s="38">
        <f>D45</f>
        <v>486.86</v>
      </c>
      <c r="L45" s="39"/>
      <c r="M45" s="89">
        <f>D45</f>
        <v>486.86</v>
      </c>
      <c r="N45" s="93" t="s">
        <v>16</v>
      </c>
      <c r="O45" s="93"/>
      <c r="P45" s="89" t="s">
        <v>16</v>
      </c>
      <c r="Q45" s="201">
        <v>16</v>
      </c>
      <c r="R45" s="89"/>
      <c r="S45" s="246">
        <v>82519</v>
      </c>
      <c r="T45" s="38" t="s">
        <v>16</v>
      </c>
      <c r="U45" s="41">
        <v>355.48</v>
      </c>
    </row>
    <row r="46" spans="1:21" ht="52.5" customHeight="1">
      <c r="A46" s="34" t="s">
        <v>132</v>
      </c>
      <c r="B46" s="36" t="s">
        <v>226</v>
      </c>
      <c r="C46" s="36" t="s">
        <v>212</v>
      </c>
      <c r="D46" s="236">
        <v>211.92</v>
      </c>
      <c r="E46" s="38">
        <v>211.92</v>
      </c>
      <c r="F46" s="38" t="s">
        <v>8</v>
      </c>
      <c r="G46" s="38" t="s">
        <v>8</v>
      </c>
      <c r="H46" s="38" t="s">
        <v>16</v>
      </c>
      <c r="I46" s="38" t="s">
        <v>16</v>
      </c>
      <c r="J46" s="38" t="s">
        <v>16</v>
      </c>
      <c r="K46" s="38"/>
      <c r="L46" s="39">
        <v>211.92</v>
      </c>
      <c r="M46" s="89">
        <v>211.92</v>
      </c>
      <c r="N46" s="93" t="s">
        <v>16</v>
      </c>
      <c r="O46" s="93"/>
      <c r="P46" s="89" t="s">
        <v>16</v>
      </c>
      <c r="Q46" s="237">
        <v>47</v>
      </c>
      <c r="R46" s="89"/>
      <c r="S46" s="246">
        <v>16427</v>
      </c>
      <c r="T46" s="69"/>
      <c r="U46" s="41">
        <v>53.59</v>
      </c>
    </row>
    <row r="47" spans="1:21">
      <c r="A47" s="34" t="s">
        <v>131</v>
      </c>
      <c r="B47" s="36"/>
      <c r="C47" s="36"/>
      <c r="D47" s="200"/>
      <c r="E47" s="38"/>
      <c r="F47" s="38"/>
      <c r="G47" s="38"/>
      <c r="H47" s="38"/>
      <c r="I47" s="38"/>
      <c r="J47" s="38"/>
      <c r="K47" s="38"/>
      <c r="L47" s="39"/>
      <c r="M47" s="89"/>
      <c r="N47" s="93"/>
      <c r="O47" s="93"/>
      <c r="P47" s="89"/>
      <c r="Q47" s="201"/>
      <c r="R47" s="89"/>
      <c r="S47" s="246"/>
      <c r="T47" s="38"/>
      <c r="U47" s="41"/>
    </row>
    <row r="48" spans="1:21">
      <c r="A48" s="296" t="s">
        <v>72</v>
      </c>
      <c r="B48" s="297"/>
      <c r="C48" s="298"/>
      <c r="D48" s="36">
        <f>D45+D46+D47</f>
        <v>698.78</v>
      </c>
      <c r="E48" s="55">
        <f>D48</f>
        <v>698.78</v>
      </c>
      <c r="F48" s="55" t="s">
        <v>8</v>
      </c>
      <c r="G48" s="55" t="s">
        <v>8</v>
      </c>
      <c r="H48" s="55" t="s">
        <v>16</v>
      </c>
      <c r="I48" s="55" t="s">
        <v>16</v>
      </c>
      <c r="J48" s="36" t="s">
        <v>16</v>
      </c>
      <c r="K48" s="87">
        <f>K45+K46</f>
        <v>486.86</v>
      </c>
      <c r="L48" s="90">
        <f>L45+L46</f>
        <v>211.92</v>
      </c>
      <c r="M48" s="105">
        <f>M45+M46+M47</f>
        <v>698.78</v>
      </c>
      <c r="N48" s="87" t="s">
        <v>16</v>
      </c>
      <c r="O48" s="87"/>
      <c r="P48" s="87" t="s">
        <v>16</v>
      </c>
      <c r="Q48" s="251">
        <f>Q45+Q46</f>
        <v>63</v>
      </c>
      <c r="R48" s="87" t="s">
        <v>16</v>
      </c>
      <c r="S48" s="247">
        <f>S45+S46+S47</f>
        <v>98946</v>
      </c>
      <c r="T48" s="36" t="s">
        <v>16</v>
      </c>
      <c r="U48" s="36">
        <f>U45+U46+U47</f>
        <v>409.07000000000005</v>
      </c>
    </row>
    <row r="49" spans="1:25" s="70" customFormat="1" ht="35.25" customHeight="1">
      <c r="A49" s="34" t="s">
        <v>18</v>
      </c>
      <c r="B49" s="303" t="s">
        <v>62</v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5"/>
      <c r="V49" s="76"/>
    </row>
    <row r="50" spans="1:25" ht="80.25" customHeight="1">
      <c r="A50" s="34" t="s">
        <v>217</v>
      </c>
      <c r="B50" s="215" t="s">
        <v>216</v>
      </c>
      <c r="C50" s="111" t="s">
        <v>240</v>
      </c>
      <c r="D50" s="34">
        <v>93.37</v>
      </c>
      <c r="E50" s="110">
        <v>93.37</v>
      </c>
      <c r="F50" s="110" t="s">
        <v>8</v>
      </c>
      <c r="G50" s="110" t="s">
        <v>8</v>
      </c>
      <c r="H50" s="110" t="s">
        <v>16</v>
      </c>
      <c r="I50" s="110" t="s">
        <v>8</v>
      </c>
      <c r="J50" s="34" t="s">
        <v>16</v>
      </c>
      <c r="K50" s="111" t="s">
        <v>16</v>
      </c>
      <c r="L50" s="89">
        <v>93.37</v>
      </c>
      <c r="M50" s="34">
        <v>93.37</v>
      </c>
      <c r="N50" s="111" t="s">
        <v>16</v>
      </c>
      <c r="O50" s="111"/>
      <c r="P50" s="111" t="s">
        <v>16</v>
      </c>
      <c r="Q50" s="214">
        <v>3</v>
      </c>
      <c r="R50" s="111"/>
      <c r="S50" s="248">
        <v>211560</v>
      </c>
      <c r="T50" s="34" t="s">
        <v>16</v>
      </c>
      <c r="U50" s="34">
        <v>390.3</v>
      </c>
    </row>
    <row r="51" spans="1:25" ht="3.75" customHeight="1">
      <c r="A51" s="34" t="s">
        <v>218</v>
      </c>
      <c r="B51" s="215"/>
      <c r="C51" s="111"/>
      <c r="D51" s="34"/>
      <c r="E51" s="110"/>
      <c r="F51" s="110" t="s">
        <v>8</v>
      </c>
      <c r="G51" s="110" t="s">
        <v>8</v>
      </c>
      <c r="H51" s="110" t="s">
        <v>16</v>
      </c>
      <c r="I51" s="110" t="s">
        <v>8</v>
      </c>
      <c r="J51" s="34" t="s">
        <v>16</v>
      </c>
      <c r="K51" s="111"/>
      <c r="L51" s="89"/>
      <c r="M51" s="34"/>
      <c r="N51" s="111" t="s">
        <v>16</v>
      </c>
      <c r="O51" s="111"/>
      <c r="P51" s="111" t="s">
        <v>16</v>
      </c>
      <c r="Q51" s="214"/>
      <c r="R51" s="111"/>
      <c r="S51" s="248"/>
      <c r="T51" s="34" t="s">
        <v>16</v>
      </c>
      <c r="U51" s="34"/>
    </row>
    <row r="52" spans="1:25">
      <c r="A52" s="34"/>
      <c r="B52" s="296" t="s">
        <v>243</v>
      </c>
      <c r="C52" s="297"/>
      <c r="D52" s="298"/>
      <c r="E52" s="29">
        <f>E50+E51</f>
        <v>93.37</v>
      </c>
      <c r="F52" s="29" t="str">
        <f>F51</f>
        <v>х </v>
      </c>
      <c r="G52" s="42"/>
      <c r="H52" s="42"/>
      <c r="I52" s="42"/>
      <c r="J52" s="42"/>
      <c r="K52" s="29">
        <f>K51</f>
        <v>0</v>
      </c>
      <c r="L52" s="29">
        <f>L50+L51</f>
        <v>93.37</v>
      </c>
      <c r="M52" s="29">
        <f>M50+M51</f>
        <v>93.37</v>
      </c>
      <c r="N52" s="105" t="str">
        <f>N51</f>
        <v>х</v>
      </c>
      <c r="O52" s="91" t="s">
        <v>16</v>
      </c>
      <c r="P52" s="91"/>
      <c r="Q52" s="262">
        <v>3</v>
      </c>
      <c r="R52" s="214" t="s">
        <v>16</v>
      </c>
      <c r="S52" s="262">
        <f>S50+S51</f>
        <v>211560</v>
      </c>
      <c r="T52" s="249" t="str">
        <f>T51</f>
        <v>х</v>
      </c>
      <c r="U52" s="29">
        <f>U50+U51</f>
        <v>390.3</v>
      </c>
      <c r="V52" s="42"/>
    </row>
    <row r="53" spans="1:25" ht="15" customHeight="1">
      <c r="A53" s="258" t="s">
        <v>19</v>
      </c>
      <c r="B53" s="256"/>
      <c r="C53" s="257"/>
      <c r="D53" s="256"/>
      <c r="E53" s="259"/>
      <c r="F53" s="299" t="s">
        <v>63</v>
      </c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1"/>
    </row>
    <row r="54" spans="1:25" ht="15.75" customHeight="1">
      <c r="A54" s="308" t="s">
        <v>73</v>
      </c>
      <c r="B54" s="309"/>
      <c r="C54" s="310"/>
      <c r="D54" s="252"/>
      <c r="E54" s="252"/>
      <c r="F54" s="252"/>
      <c r="G54" s="252"/>
      <c r="H54" s="252"/>
      <c r="I54" s="252"/>
      <c r="J54" s="252"/>
      <c r="K54" s="252"/>
      <c r="L54" s="252"/>
      <c r="M54" s="253"/>
      <c r="N54" s="254"/>
      <c r="O54" s="254"/>
      <c r="P54" s="255"/>
      <c r="Q54" s="253"/>
      <c r="R54" s="255"/>
      <c r="S54" s="252"/>
      <c r="T54" s="252"/>
      <c r="U54" s="252"/>
    </row>
    <row r="55" spans="1:25" ht="12.75" customHeight="1">
      <c r="A55" s="34" t="s">
        <v>20</v>
      </c>
      <c r="B55" s="299" t="s">
        <v>99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1"/>
    </row>
    <row r="56" spans="1:25" ht="64.5" customHeight="1">
      <c r="A56" s="34"/>
      <c r="B56" s="215"/>
      <c r="C56" s="34"/>
      <c r="D56" s="42"/>
      <c r="E56" s="46"/>
      <c r="F56" s="46"/>
      <c r="G56" s="46"/>
      <c r="H56" s="46"/>
      <c r="I56" s="46"/>
      <c r="J56" s="46"/>
      <c r="K56" s="42"/>
      <c r="L56" s="42"/>
      <c r="M56" s="96"/>
      <c r="N56" s="94"/>
      <c r="O56" s="94"/>
      <c r="P56" s="92"/>
      <c r="Q56" s="92"/>
      <c r="R56" s="92"/>
      <c r="S56" s="42"/>
      <c r="T56" s="42"/>
      <c r="U56" s="42"/>
    </row>
    <row r="57" spans="1:25">
      <c r="A57" s="31"/>
      <c r="B57" s="32"/>
      <c r="C57" s="197"/>
      <c r="D57" s="29"/>
      <c r="E57" s="29"/>
      <c r="F57" s="29"/>
      <c r="G57" s="29"/>
      <c r="H57" s="29"/>
      <c r="I57" s="29"/>
      <c r="J57" s="29"/>
      <c r="K57" s="29"/>
      <c r="L57" s="29"/>
      <c r="M57" s="105"/>
      <c r="N57" s="94"/>
      <c r="O57" s="94"/>
      <c r="P57" s="92"/>
      <c r="Q57" s="111"/>
      <c r="R57" s="92"/>
      <c r="S57" s="42"/>
      <c r="T57" s="42"/>
      <c r="U57" s="42"/>
    </row>
    <row r="58" spans="1:25" ht="12.75" customHeight="1">
      <c r="A58" s="34" t="s">
        <v>21</v>
      </c>
      <c r="B58" s="299" t="s">
        <v>74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1"/>
    </row>
    <row r="59" spans="1:25">
      <c r="A59" s="34"/>
      <c r="B59" s="29"/>
      <c r="C59" s="28"/>
      <c r="D59" s="29"/>
      <c r="E59" s="46" t="s">
        <v>8</v>
      </c>
      <c r="F59" s="46" t="s">
        <v>8</v>
      </c>
      <c r="G59" s="46" t="s">
        <v>8</v>
      </c>
      <c r="H59" s="46" t="s">
        <v>8</v>
      </c>
      <c r="I59" s="46" t="s">
        <v>8</v>
      </c>
      <c r="J59" s="46" t="s">
        <v>16</v>
      </c>
      <c r="K59" s="29"/>
      <c r="L59" s="25"/>
      <c r="M59" s="206"/>
      <c r="N59" s="91"/>
      <c r="O59" s="91"/>
      <c r="P59" s="90"/>
      <c r="Q59" s="105"/>
      <c r="R59" s="90"/>
      <c r="S59" s="29"/>
      <c r="T59" s="29"/>
      <c r="U59" s="29"/>
    </row>
    <row r="60" spans="1:25" s="3" customFormat="1">
      <c r="A60" s="31" t="s">
        <v>76</v>
      </c>
      <c r="B60" s="32"/>
      <c r="C60" s="197"/>
      <c r="D60" s="42"/>
      <c r="E60" s="42"/>
      <c r="F60" s="42"/>
      <c r="G60" s="42"/>
      <c r="H60" s="42"/>
      <c r="I60" s="42"/>
      <c r="J60" s="42"/>
      <c r="K60" s="42"/>
      <c r="L60" s="29"/>
      <c r="M60" s="105"/>
      <c r="N60" s="94"/>
      <c r="O60" s="94"/>
      <c r="P60" s="92"/>
      <c r="Q60" s="111"/>
      <c r="R60" s="92"/>
      <c r="S60" s="42"/>
      <c r="T60" s="42"/>
      <c r="U60" s="42"/>
    </row>
    <row r="61" spans="1:25" s="3" customFormat="1" ht="15.75">
      <c r="A61" s="47" t="s">
        <v>107</v>
      </c>
      <c r="B61" s="48"/>
      <c r="C61" s="47"/>
      <c r="D61" s="48"/>
      <c r="E61" s="48"/>
      <c r="F61" s="48"/>
      <c r="G61" s="48"/>
      <c r="H61" s="48"/>
      <c r="I61" s="48"/>
      <c r="J61" s="48"/>
      <c r="K61" s="48"/>
      <c r="L61" s="42"/>
      <c r="M61" s="111"/>
      <c r="N61" s="99"/>
      <c r="O61" s="99"/>
      <c r="P61" s="99"/>
      <c r="Q61" s="216"/>
      <c r="R61" s="99"/>
      <c r="S61" s="48"/>
      <c r="T61" s="48"/>
      <c r="U61" s="48"/>
    </row>
    <row r="62" spans="1:25" s="3" customFormat="1">
      <c r="A62" s="6">
        <v>1</v>
      </c>
      <c r="B62" s="4">
        <v>2</v>
      </c>
      <c r="C62" s="6">
        <v>3</v>
      </c>
      <c r="D62" s="4">
        <v>4</v>
      </c>
      <c r="E62" s="4">
        <v>5</v>
      </c>
      <c r="F62" s="4">
        <v>6</v>
      </c>
      <c r="G62" s="65">
        <v>7</v>
      </c>
      <c r="H62" s="4">
        <v>8</v>
      </c>
      <c r="I62" s="4">
        <v>9</v>
      </c>
      <c r="J62" s="4">
        <v>10</v>
      </c>
      <c r="K62" s="6">
        <v>11</v>
      </c>
      <c r="L62" s="6">
        <v>12</v>
      </c>
      <c r="M62" s="86">
        <v>13</v>
      </c>
      <c r="N62" s="306">
        <v>14</v>
      </c>
      <c r="O62" s="307"/>
      <c r="P62" s="86">
        <v>15</v>
      </c>
      <c r="Q62" s="86">
        <v>16</v>
      </c>
      <c r="R62" s="86">
        <v>17</v>
      </c>
      <c r="S62" s="4">
        <v>18</v>
      </c>
      <c r="T62" s="4">
        <v>19</v>
      </c>
      <c r="U62" s="4">
        <v>20</v>
      </c>
    </row>
    <row r="63" spans="1:25" s="73" customFormat="1">
      <c r="A63" s="34" t="s">
        <v>22</v>
      </c>
      <c r="B63" s="299" t="s">
        <v>77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1"/>
    </row>
    <row r="64" spans="1:25" s="3" customFormat="1" ht="13.5" customHeight="1">
      <c r="A64" s="34"/>
      <c r="B64" s="29"/>
      <c r="C64" s="28"/>
      <c r="D64" s="42"/>
      <c r="E64" s="46" t="s">
        <v>8</v>
      </c>
      <c r="F64" s="46" t="s">
        <v>8</v>
      </c>
      <c r="G64" s="46" t="s">
        <v>8</v>
      </c>
      <c r="H64" s="46" t="s">
        <v>8</v>
      </c>
      <c r="I64" s="46" t="s">
        <v>8</v>
      </c>
      <c r="J64" s="46" t="s">
        <v>16</v>
      </c>
      <c r="K64" s="42"/>
      <c r="L64" s="25"/>
      <c r="M64" s="206"/>
      <c r="N64" s="94"/>
      <c r="O64" s="94"/>
      <c r="P64" s="92"/>
      <c r="Q64" s="111"/>
      <c r="R64" s="92"/>
      <c r="S64" s="42"/>
      <c r="T64" s="42"/>
      <c r="U64" s="42"/>
    </row>
    <row r="65" spans="1:22" s="3" customFormat="1" ht="21" customHeight="1">
      <c r="A65" s="302" t="s">
        <v>79</v>
      </c>
      <c r="B65" s="297"/>
      <c r="C65" s="298"/>
      <c r="D65" s="42"/>
      <c r="E65" s="42"/>
      <c r="F65" s="42"/>
      <c r="G65" s="42"/>
      <c r="H65" s="42"/>
      <c r="I65" s="42"/>
      <c r="J65" s="42"/>
      <c r="K65" s="42"/>
      <c r="L65" s="42"/>
      <c r="M65" s="111"/>
      <c r="N65" s="94"/>
      <c r="O65" s="94"/>
      <c r="P65" s="92"/>
      <c r="Q65" s="111"/>
      <c r="R65" s="92"/>
      <c r="S65" s="42"/>
      <c r="T65" s="42"/>
      <c r="U65" s="42"/>
    </row>
    <row r="66" spans="1:22" s="3" customFormat="1" ht="13.5" customHeight="1">
      <c r="A66" s="51" t="s">
        <v>41</v>
      </c>
      <c r="B66" s="299" t="s">
        <v>64</v>
      </c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1"/>
    </row>
    <row r="67" spans="1:22" s="3" customFormat="1" ht="50.25" customHeight="1">
      <c r="A67" s="34"/>
      <c r="B67" s="215"/>
      <c r="C67" s="28"/>
      <c r="D67" s="42"/>
      <c r="E67" s="46"/>
      <c r="F67" s="46"/>
      <c r="G67" s="46"/>
      <c r="H67" s="46"/>
      <c r="I67" s="46"/>
      <c r="J67" s="46"/>
      <c r="K67" s="42"/>
      <c r="L67" s="42"/>
      <c r="M67" s="96"/>
      <c r="N67" s="92"/>
      <c r="O67" s="94"/>
      <c r="P67" s="92"/>
      <c r="Q67" s="106"/>
      <c r="R67" s="92"/>
      <c r="S67" s="249"/>
      <c r="T67" s="42"/>
      <c r="U67" s="42"/>
    </row>
    <row r="68" spans="1:22" s="3" customFormat="1" ht="13.5" customHeight="1">
      <c r="A68" s="302"/>
      <c r="B68" s="297"/>
      <c r="C68" s="298"/>
      <c r="D68" s="260"/>
      <c r="E68" s="260"/>
      <c r="F68" s="260"/>
      <c r="G68" s="260"/>
      <c r="H68" s="260"/>
      <c r="I68" s="260"/>
      <c r="J68" s="260"/>
      <c r="K68" s="260"/>
      <c r="L68" s="29"/>
      <c r="M68" s="105"/>
      <c r="N68" s="103"/>
      <c r="O68" s="103"/>
      <c r="P68" s="104"/>
      <c r="Q68" s="267"/>
      <c r="R68" s="268"/>
      <c r="S68" s="269"/>
      <c r="T68" s="260"/>
      <c r="U68" s="260"/>
    </row>
    <row r="69" spans="1:22" s="3" customFormat="1" ht="13.5" customHeight="1">
      <c r="A69" s="34" t="s">
        <v>42</v>
      </c>
      <c r="B69" s="299" t="s">
        <v>78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1"/>
    </row>
    <row r="70" spans="1:22" s="3" customFormat="1" ht="13.5" customHeight="1">
      <c r="A70" s="34" t="s">
        <v>137</v>
      </c>
      <c r="B70" s="72"/>
      <c r="C70" s="28" t="s">
        <v>16</v>
      </c>
      <c r="D70" s="34" t="s">
        <v>16</v>
      </c>
      <c r="E70" s="34" t="s">
        <v>16</v>
      </c>
      <c r="F70" s="34" t="s">
        <v>8</v>
      </c>
      <c r="G70" s="34" t="s">
        <v>8</v>
      </c>
      <c r="H70" s="34" t="s">
        <v>16</v>
      </c>
      <c r="I70" s="34" t="s">
        <v>16</v>
      </c>
      <c r="J70" s="34" t="s">
        <v>16</v>
      </c>
      <c r="K70" s="34" t="s">
        <v>16</v>
      </c>
      <c r="L70" s="34" t="str">
        <f>D70</f>
        <v>х</v>
      </c>
      <c r="M70" s="111" t="str">
        <f>D70</f>
        <v>х</v>
      </c>
      <c r="N70" s="111" t="s">
        <v>16</v>
      </c>
      <c r="O70" s="111"/>
      <c r="P70" s="111" t="s">
        <v>16</v>
      </c>
      <c r="Q70" s="111" t="s">
        <v>16</v>
      </c>
      <c r="R70" s="111"/>
      <c r="S70" s="34" t="s">
        <v>16</v>
      </c>
      <c r="T70" s="34" t="s">
        <v>16</v>
      </c>
      <c r="U70" s="34" t="s">
        <v>16</v>
      </c>
    </row>
    <row r="71" spans="1:22" s="196" customFormat="1">
      <c r="A71" s="311" t="s">
        <v>81</v>
      </c>
      <c r="B71" s="312"/>
      <c r="C71" s="313"/>
      <c r="D71" s="28" t="str">
        <f>D70</f>
        <v>х</v>
      </c>
      <c r="E71" s="28" t="str">
        <f>D71</f>
        <v>х</v>
      </c>
      <c r="F71" s="28" t="s">
        <v>8</v>
      </c>
      <c r="G71" s="28" t="s">
        <v>8</v>
      </c>
      <c r="H71" s="28" t="s">
        <v>16</v>
      </c>
      <c r="I71" s="28" t="s">
        <v>16</v>
      </c>
      <c r="J71" s="28" t="s">
        <v>16</v>
      </c>
      <c r="K71" s="28" t="s">
        <v>16</v>
      </c>
      <c r="L71" s="28" t="str">
        <f>L70</f>
        <v>х</v>
      </c>
      <c r="M71" s="105" t="str">
        <f>M70</f>
        <v>х</v>
      </c>
      <c r="N71" s="105" t="s">
        <v>16</v>
      </c>
      <c r="O71" s="105"/>
      <c r="P71" s="105" t="s">
        <v>16</v>
      </c>
      <c r="Q71" s="105" t="s">
        <v>16</v>
      </c>
      <c r="R71" s="105" t="s">
        <v>16</v>
      </c>
      <c r="S71" s="28" t="s">
        <v>16</v>
      </c>
      <c r="T71" s="28" t="s">
        <v>16</v>
      </c>
      <c r="U71" s="28" t="s">
        <v>16</v>
      </c>
    </row>
    <row r="72" spans="1:22" s="75" customFormat="1" ht="13.5" customHeight="1">
      <c r="A72" s="296" t="s">
        <v>82</v>
      </c>
      <c r="B72" s="297"/>
      <c r="C72" s="298"/>
      <c r="D72" s="29">
        <f>D48+D50+D51+D57+D68</f>
        <v>792.15</v>
      </c>
      <c r="E72" s="29">
        <f>D72</f>
        <v>792.15</v>
      </c>
      <c r="F72" s="29" t="s">
        <v>8</v>
      </c>
      <c r="G72" s="29" t="s">
        <v>8</v>
      </c>
      <c r="H72" s="29" t="s">
        <v>16</v>
      </c>
      <c r="I72" s="29" t="s">
        <v>16</v>
      </c>
      <c r="J72" s="29" t="s">
        <v>16</v>
      </c>
      <c r="K72" s="29">
        <f>K48+K52+K57+K68</f>
        <v>486.86</v>
      </c>
      <c r="L72" s="56">
        <f>L52</f>
        <v>93.37</v>
      </c>
      <c r="M72" s="105">
        <f>M48+M52+M57+M68</f>
        <v>792.15</v>
      </c>
      <c r="N72" s="91" t="str">
        <f>N48</f>
        <v>х</v>
      </c>
      <c r="O72" s="91"/>
      <c r="P72" s="90" t="s">
        <v>16</v>
      </c>
      <c r="Q72" s="242">
        <f>Q48+Q52+Q68</f>
        <v>66</v>
      </c>
      <c r="R72" s="90" t="s">
        <v>16</v>
      </c>
      <c r="S72" s="250">
        <f>S48+S52+S68</f>
        <v>310506</v>
      </c>
      <c r="T72" s="29" t="s">
        <v>16</v>
      </c>
      <c r="U72" s="29">
        <f>U48+U52+U68</f>
        <v>799.37000000000012</v>
      </c>
    </row>
    <row r="73" spans="1:22" s="74" customFormat="1" ht="21" customHeight="1">
      <c r="A73" s="31" t="s">
        <v>104</v>
      </c>
      <c r="B73" s="32"/>
      <c r="C73" s="197"/>
      <c r="D73" s="29">
        <f>D72</f>
        <v>792.15</v>
      </c>
      <c r="E73" s="29">
        <f>E72</f>
        <v>792.15</v>
      </c>
      <c r="F73" s="29" t="s">
        <v>8</v>
      </c>
      <c r="G73" s="29" t="s">
        <v>8</v>
      </c>
      <c r="H73" s="29" t="s">
        <v>16</v>
      </c>
      <c r="I73" s="29" t="s">
        <v>16</v>
      </c>
      <c r="J73" s="29">
        <f>J27</f>
        <v>0</v>
      </c>
      <c r="K73" s="29">
        <f>K72</f>
        <v>486.86</v>
      </c>
      <c r="L73" s="29">
        <f>L48+L72</f>
        <v>305.28999999999996</v>
      </c>
      <c r="M73" s="90">
        <f>M72</f>
        <v>792.15</v>
      </c>
      <c r="N73" s="91" t="str">
        <f>N72</f>
        <v>х</v>
      </c>
      <c r="O73" s="91"/>
      <c r="P73" s="90" t="s">
        <v>16</v>
      </c>
      <c r="Q73" s="242">
        <f>Q72</f>
        <v>66</v>
      </c>
      <c r="R73" s="90" t="s">
        <v>16</v>
      </c>
      <c r="S73" s="250">
        <f>S72</f>
        <v>310506</v>
      </c>
      <c r="T73" s="29" t="s">
        <v>16</v>
      </c>
      <c r="U73" s="29">
        <f>U72</f>
        <v>799.37000000000012</v>
      </c>
    </row>
    <row r="74" spans="1:22" ht="25.5" customHeight="1">
      <c r="A74" s="28" t="s">
        <v>83</v>
      </c>
      <c r="B74" s="296" t="s">
        <v>11</v>
      </c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33"/>
    </row>
    <row r="75" spans="1:22" ht="14.25" customHeight="1">
      <c r="A75" s="34" t="s">
        <v>23</v>
      </c>
      <c r="B75" s="296" t="s">
        <v>119</v>
      </c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8"/>
    </row>
    <row r="76" spans="1:22" ht="16.5" customHeight="1">
      <c r="A76" s="34" t="s">
        <v>5</v>
      </c>
      <c r="B76" s="303" t="s">
        <v>39</v>
      </c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5"/>
    </row>
    <row r="77" spans="1:22" ht="12" customHeight="1">
      <c r="A77" s="34"/>
      <c r="B77" s="29"/>
      <c r="C77" s="57"/>
      <c r="D77" s="29"/>
      <c r="E77" s="46" t="s">
        <v>8</v>
      </c>
      <c r="F77" s="46" t="s">
        <v>8</v>
      </c>
      <c r="G77" s="46" t="s">
        <v>8</v>
      </c>
      <c r="H77" s="46" t="s">
        <v>8</v>
      </c>
      <c r="I77" s="46" t="s">
        <v>8</v>
      </c>
      <c r="J77" s="46" t="s">
        <v>16</v>
      </c>
      <c r="K77" s="46"/>
      <c r="L77" s="29"/>
      <c r="M77" s="105"/>
      <c r="N77" s="91"/>
      <c r="O77" s="91"/>
      <c r="P77" s="90"/>
      <c r="Q77" s="105"/>
      <c r="R77" s="90"/>
      <c r="S77" s="29"/>
      <c r="T77" s="29"/>
      <c r="U77" s="29"/>
    </row>
    <row r="78" spans="1:22">
      <c r="A78" s="296" t="s">
        <v>84</v>
      </c>
      <c r="B78" s="297"/>
      <c r="C78" s="298"/>
      <c r="D78" s="42"/>
      <c r="E78" s="42"/>
      <c r="F78" s="42"/>
      <c r="G78" s="42"/>
      <c r="H78" s="42"/>
      <c r="I78" s="42"/>
      <c r="J78" s="42"/>
      <c r="K78" s="42"/>
      <c r="L78" s="46"/>
      <c r="M78" s="208"/>
      <c r="N78" s="91"/>
      <c r="O78" s="91"/>
      <c r="P78" s="92"/>
      <c r="Q78" s="111"/>
      <c r="R78" s="92"/>
      <c r="S78" s="42"/>
      <c r="T78" s="42"/>
      <c r="U78" s="42"/>
    </row>
    <row r="79" spans="1:22">
      <c r="A79" s="7" t="s">
        <v>31</v>
      </c>
      <c r="B79" s="299" t="s">
        <v>128</v>
      </c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1"/>
    </row>
    <row r="80" spans="1:22" ht="12" customHeight="1">
      <c r="A80" s="34"/>
      <c r="B80" s="36"/>
      <c r="C80" s="38"/>
      <c r="D80" s="38"/>
      <c r="E80" s="46" t="s">
        <v>8</v>
      </c>
      <c r="F80" s="46" t="s">
        <v>8</v>
      </c>
      <c r="G80" s="46" t="s">
        <v>8</v>
      </c>
      <c r="H80" s="46" t="s">
        <v>8</v>
      </c>
      <c r="I80" s="46" t="s">
        <v>8</v>
      </c>
      <c r="J80" s="46" t="s">
        <v>16</v>
      </c>
      <c r="K80" s="38"/>
      <c r="L80" s="39"/>
      <c r="M80" s="93"/>
      <c r="N80" s="89"/>
      <c r="O80" s="89"/>
      <c r="P80" s="89"/>
      <c r="Q80" s="89"/>
      <c r="R80" s="89"/>
      <c r="S80" s="38"/>
      <c r="T80" s="38"/>
      <c r="U80" s="38"/>
      <c r="V80" s="238"/>
    </row>
    <row r="81" spans="1:21">
      <c r="A81" s="297" t="s">
        <v>101</v>
      </c>
      <c r="B81" s="297"/>
      <c r="C81" s="298"/>
      <c r="D81" s="38"/>
      <c r="E81" s="38"/>
      <c r="F81" s="38"/>
      <c r="G81" s="38"/>
      <c r="H81" s="38"/>
      <c r="I81" s="38"/>
      <c r="J81" s="38"/>
      <c r="K81" s="38"/>
      <c r="L81" s="38"/>
      <c r="M81" s="89"/>
      <c r="N81" s="89"/>
      <c r="O81" s="89"/>
      <c r="P81" s="89"/>
      <c r="Q81" s="89"/>
      <c r="R81" s="89"/>
      <c r="S81" s="38"/>
      <c r="T81" s="38"/>
      <c r="U81" s="38"/>
    </row>
    <row r="82" spans="1:21" ht="10.5" customHeight="1">
      <c r="A82" s="34" t="s">
        <v>27</v>
      </c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89"/>
      <c r="N82" s="93"/>
      <c r="O82" s="93"/>
      <c r="P82" s="93"/>
      <c r="Q82" s="93"/>
      <c r="R82" s="93"/>
      <c r="S82" s="39"/>
      <c r="T82" s="39"/>
      <c r="U82" s="41"/>
    </row>
    <row r="83" spans="1:21" ht="6" hidden="1" customHeight="1">
      <c r="A83" s="34" t="s">
        <v>6</v>
      </c>
      <c r="B83" s="29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105"/>
      <c r="N83" s="91"/>
      <c r="O83" s="90"/>
      <c r="P83" s="90"/>
      <c r="Q83" s="105"/>
      <c r="R83" s="90"/>
      <c r="S83" s="29"/>
      <c r="T83" s="29"/>
      <c r="U83" s="42"/>
    </row>
    <row r="84" spans="1:21" ht="11.25" hidden="1" customHeight="1">
      <c r="A84" s="34" t="s">
        <v>7</v>
      </c>
      <c r="B84" s="29"/>
      <c r="C84" s="28"/>
      <c r="D84" s="29"/>
      <c r="E84" s="46" t="s">
        <v>8</v>
      </c>
      <c r="F84" s="46" t="s">
        <v>8</v>
      </c>
      <c r="G84" s="46" t="s">
        <v>8</v>
      </c>
      <c r="H84" s="46" t="s">
        <v>8</v>
      </c>
      <c r="I84" s="46" t="s">
        <v>8</v>
      </c>
      <c r="J84" s="46" t="s">
        <v>16</v>
      </c>
      <c r="K84" s="29"/>
      <c r="L84" s="29">
        <v>1380</v>
      </c>
      <c r="M84" s="105"/>
      <c r="N84" s="91"/>
      <c r="O84" s="90"/>
      <c r="P84" s="90"/>
      <c r="Q84" s="105"/>
      <c r="R84" s="90"/>
      <c r="S84" s="29"/>
      <c r="T84" s="29"/>
      <c r="U84" s="42"/>
    </row>
    <row r="85" spans="1:21" ht="12.75" hidden="1" customHeight="1">
      <c r="A85" s="311" t="s">
        <v>102</v>
      </c>
      <c r="B85" s="312"/>
      <c r="C85" s="313"/>
      <c r="D85" s="29"/>
      <c r="E85" s="29"/>
      <c r="F85" s="29"/>
      <c r="G85" s="29"/>
      <c r="H85" s="29"/>
      <c r="I85" s="29"/>
      <c r="J85" s="29"/>
      <c r="K85" s="29"/>
      <c r="L85" s="29"/>
      <c r="M85" s="105"/>
      <c r="N85" s="94"/>
      <c r="O85" s="92"/>
      <c r="P85" s="92"/>
      <c r="Q85" s="105"/>
      <c r="R85" s="90"/>
      <c r="S85" s="29"/>
      <c r="T85" s="29"/>
      <c r="U85" s="29"/>
    </row>
    <row r="86" spans="1:21" ht="9.75" customHeight="1">
      <c r="A86" s="27" t="s">
        <v>45</v>
      </c>
      <c r="B86" s="299" t="s">
        <v>64</v>
      </c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1"/>
    </row>
    <row r="87" spans="1:21" ht="12.75" hidden="1" customHeight="1">
      <c r="A87" s="27"/>
      <c r="B87" s="71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105"/>
      <c r="N87" s="90"/>
      <c r="O87" s="90"/>
      <c r="P87" s="90"/>
      <c r="Q87" s="105"/>
      <c r="R87" s="90"/>
      <c r="S87" s="29"/>
      <c r="T87" s="29"/>
      <c r="U87" s="29"/>
    </row>
    <row r="88" spans="1:21">
      <c r="A88" s="27" t="s">
        <v>45</v>
      </c>
      <c r="B88" s="24" t="s">
        <v>9</v>
      </c>
      <c r="C88" s="164"/>
      <c r="D88" s="25"/>
      <c r="E88" s="25"/>
      <c r="F88" s="25"/>
      <c r="G88" s="25"/>
      <c r="H88" s="25"/>
      <c r="I88" s="25"/>
      <c r="J88" s="25"/>
      <c r="K88" s="25"/>
      <c r="L88" s="42"/>
      <c r="M88" s="111"/>
      <c r="N88" s="96"/>
      <c r="O88" s="96"/>
      <c r="P88" s="96"/>
      <c r="Q88" s="206"/>
      <c r="R88" s="96"/>
      <c r="S88" s="25"/>
      <c r="T88" s="25"/>
      <c r="U88" s="26"/>
    </row>
    <row r="89" spans="1:21" ht="12.75" hidden="1" customHeight="1">
      <c r="A89" s="27" t="s">
        <v>100</v>
      </c>
      <c r="B89" s="29"/>
      <c r="C89" s="28"/>
      <c r="D89" s="25"/>
      <c r="E89" s="25"/>
      <c r="F89" s="25"/>
      <c r="G89" s="25"/>
      <c r="H89" s="25"/>
      <c r="I89" s="25"/>
      <c r="J89" s="25"/>
      <c r="K89" s="25"/>
      <c r="L89" s="25"/>
      <c r="M89" s="206"/>
      <c r="N89" s="96"/>
      <c r="O89" s="96"/>
      <c r="P89" s="96"/>
      <c r="Q89" s="206"/>
      <c r="R89" s="96"/>
      <c r="S89" s="25"/>
      <c r="T89" s="25"/>
      <c r="U89" s="26"/>
    </row>
    <row r="90" spans="1:21" ht="12.75" customHeight="1">
      <c r="A90" s="34"/>
      <c r="B90" s="29"/>
      <c r="C90" s="28"/>
      <c r="D90" s="42"/>
      <c r="E90" s="46" t="s">
        <v>8</v>
      </c>
      <c r="F90" s="46" t="s">
        <v>8</v>
      </c>
      <c r="G90" s="46" t="s">
        <v>8</v>
      </c>
      <c r="H90" s="46" t="s">
        <v>8</v>
      </c>
      <c r="I90" s="46" t="s">
        <v>8</v>
      </c>
      <c r="J90" s="46" t="s">
        <v>16</v>
      </c>
      <c r="K90" s="42"/>
      <c r="L90" s="25"/>
      <c r="M90" s="206"/>
      <c r="N90" s="94"/>
      <c r="O90" s="94"/>
      <c r="P90" s="92"/>
      <c r="Q90" s="111"/>
      <c r="R90" s="92"/>
      <c r="S90" s="53"/>
      <c r="T90" s="53"/>
      <c r="U90" s="53"/>
    </row>
    <row r="91" spans="1:21" ht="12.75" customHeight="1">
      <c r="A91" s="296" t="s">
        <v>103</v>
      </c>
      <c r="B91" s="297"/>
      <c r="C91" s="298"/>
      <c r="D91" s="42"/>
      <c r="E91" s="46"/>
      <c r="F91" s="46"/>
      <c r="G91" s="46"/>
      <c r="H91" s="46"/>
      <c r="I91" s="46"/>
      <c r="J91" s="46"/>
      <c r="K91" s="42"/>
      <c r="L91" s="42"/>
      <c r="M91" s="111"/>
      <c r="N91" s="94"/>
      <c r="O91" s="94"/>
      <c r="P91" s="92"/>
      <c r="Q91" s="111"/>
      <c r="R91" s="92"/>
      <c r="S91" s="53"/>
      <c r="T91" s="53"/>
      <c r="U91" s="53"/>
    </row>
    <row r="92" spans="1:21" ht="12.75" customHeight="1">
      <c r="A92" s="311" t="s">
        <v>85</v>
      </c>
      <c r="B92" s="312"/>
      <c r="C92" s="313"/>
      <c r="D92" s="42"/>
      <c r="E92" s="46"/>
      <c r="F92" s="46"/>
      <c r="G92" s="46"/>
      <c r="H92" s="46"/>
      <c r="I92" s="46"/>
      <c r="J92" s="46"/>
      <c r="K92" s="42"/>
      <c r="L92" s="42"/>
      <c r="M92" s="111"/>
      <c r="N92" s="94"/>
      <c r="O92" s="94"/>
      <c r="P92" s="92"/>
      <c r="Q92" s="111"/>
      <c r="R92" s="92"/>
      <c r="S92" s="53"/>
      <c r="T92" s="53"/>
      <c r="U92" s="53"/>
    </row>
    <row r="93" spans="1:21" ht="12.75" customHeight="1">
      <c r="A93" s="34" t="s">
        <v>46</v>
      </c>
      <c r="B93" s="296" t="s">
        <v>120</v>
      </c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8"/>
    </row>
    <row r="94" spans="1:21" ht="12.75" customHeight="1">
      <c r="A94" s="34" t="s">
        <v>47</v>
      </c>
      <c r="B94" s="303" t="s">
        <v>70</v>
      </c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5"/>
    </row>
    <row r="95" spans="1:21" ht="76.5" customHeight="1">
      <c r="A95" s="34" t="s">
        <v>213</v>
      </c>
      <c r="B95" s="71" t="s">
        <v>227</v>
      </c>
      <c r="C95" s="28" t="s">
        <v>221</v>
      </c>
      <c r="D95" s="42">
        <v>93.17</v>
      </c>
      <c r="E95" s="42">
        <v>93.17</v>
      </c>
      <c r="F95" s="42" t="s">
        <v>8</v>
      </c>
      <c r="G95" s="42" t="s">
        <v>8</v>
      </c>
      <c r="H95" s="42" t="s">
        <v>8</v>
      </c>
      <c r="I95" s="42" t="s">
        <v>8</v>
      </c>
      <c r="J95" s="42"/>
      <c r="K95" s="42">
        <v>93.17</v>
      </c>
      <c r="L95" s="42"/>
      <c r="M95" s="92">
        <v>93.17</v>
      </c>
      <c r="N95" s="92" t="s">
        <v>16</v>
      </c>
      <c r="O95" s="92"/>
      <c r="P95" s="92" t="s">
        <v>16</v>
      </c>
      <c r="Q95" s="106">
        <v>14</v>
      </c>
      <c r="R95" s="92" t="s">
        <v>16</v>
      </c>
      <c r="S95" s="249">
        <v>19492</v>
      </c>
      <c r="T95" s="42" t="s">
        <v>16</v>
      </c>
      <c r="U95" s="42">
        <v>77.62</v>
      </c>
    </row>
    <row r="96" spans="1:21" ht="8.25" customHeight="1">
      <c r="A96" s="261"/>
      <c r="B96" s="30"/>
      <c r="C96" s="197"/>
      <c r="D96" s="42"/>
      <c r="E96" s="42"/>
      <c r="F96" s="42"/>
      <c r="G96" s="42"/>
      <c r="H96" s="42"/>
      <c r="I96" s="42"/>
      <c r="J96" s="42"/>
      <c r="K96" s="42"/>
      <c r="L96" s="42"/>
      <c r="M96" s="92"/>
      <c r="N96" s="92"/>
      <c r="O96" s="92"/>
      <c r="P96" s="92"/>
      <c r="Q96" s="214"/>
      <c r="R96" s="92"/>
      <c r="S96" s="249"/>
      <c r="T96" s="42"/>
      <c r="U96" s="42"/>
    </row>
    <row r="97" spans="1:24">
      <c r="A97" s="311" t="s">
        <v>241</v>
      </c>
      <c r="B97" s="312"/>
      <c r="C97" s="313"/>
      <c r="D97" s="29">
        <f>D95</f>
        <v>93.17</v>
      </c>
      <c r="E97" s="55">
        <f>E95</f>
        <v>93.17</v>
      </c>
      <c r="F97" s="55"/>
      <c r="G97" s="55"/>
      <c r="H97" s="55"/>
      <c r="I97" s="55"/>
      <c r="J97" s="55"/>
      <c r="K97" s="29">
        <f>K95</f>
        <v>93.17</v>
      </c>
      <c r="L97" s="56"/>
      <c r="M97" s="105">
        <f>M95</f>
        <v>93.17</v>
      </c>
      <c r="N97" s="91"/>
      <c r="O97" s="91"/>
      <c r="P97" s="90"/>
      <c r="Q97" s="242">
        <f>Q95</f>
        <v>14</v>
      </c>
      <c r="R97" s="90"/>
      <c r="S97" s="250">
        <f>S95</f>
        <v>19492</v>
      </c>
      <c r="T97" s="29"/>
      <c r="U97" s="29">
        <f>U95</f>
        <v>77.62</v>
      </c>
    </row>
    <row r="98" spans="1:24" s="70" customFormat="1" ht="15.75">
      <c r="A98" s="47" t="s">
        <v>108</v>
      </c>
      <c r="B98" s="48"/>
      <c r="C98" s="47"/>
      <c r="D98" s="48"/>
      <c r="E98" s="48"/>
      <c r="F98" s="48"/>
      <c r="G98" s="48"/>
      <c r="H98" s="48"/>
      <c r="I98" s="48"/>
      <c r="J98" s="48"/>
      <c r="K98" s="48"/>
      <c r="L98" s="42"/>
      <c r="M98" s="111"/>
      <c r="N98" s="99"/>
      <c r="O98" s="99"/>
      <c r="P98" s="99"/>
      <c r="Q98" s="216"/>
      <c r="R98" s="99"/>
      <c r="S98" s="48"/>
      <c r="T98" s="48"/>
      <c r="U98" s="48"/>
      <c r="X98" s="76"/>
    </row>
    <row r="99" spans="1:24">
      <c r="A99" s="6">
        <v>1</v>
      </c>
      <c r="B99" s="4">
        <v>2</v>
      </c>
      <c r="C99" s="6">
        <v>3</v>
      </c>
      <c r="D99" s="4">
        <v>4</v>
      </c>
      <c r="E99" s="4">
        <v>5</v>
      </c>
      <c r="F99" s="4">
        <v>6</v>
      </c>
      <c r="G99" s="65">
        <v>7</v>
      </c>
      <c r="H99" s="4">
        <v>8</v>
      </c>
      <c r="I99" s="4">
        <v>9</v>
      </c>
      <c r="J99" s="4">
        <v>10</v>
      </c>
      <c r="K99" s="6">
        <v>11</v>
      </c>
      <c r="L99" s="6">
        <v>12</v>
      </c>
      <c r="M99" s="86">
        <v>13</v>
      </c>
      <c r="N99" s="306">
        <v>14</v>
      </c>
      <c r="O99" s="307"/>
      <c r="P99" s="86">
        <v>15</v>
      </c>
      <c r="Q99" s="86">
        <v>16</v>
      </c>
      <c r="R99" s="86">
        <v>17</v>
      </c>
      <c r="S99" s="4">
        <v>18</v>
      </c>
      <c r="T99" s="4">
        <v>19</v>
      </c>
      <c r="U99" s="4">
        <v>20</v>
      </c>
    </row>
    <row r="100" spans="1:24" s="68" customFormat="1" ht="35.25" customHeight="1">
      <c r="A100" s="34" t="s">
        <v>24</v>
      </c>
      <c r="B100" s="303" t="s">
        <v>62</v>
      </c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5"/>
    </row>
    <row r="101" spans="1:24" ht="26.25" customHeight="1">
      <c r="A101" s="34"/>
      <c r="B101" s="29"/>
      <c r="C101" s="28"/>
      <c r="D101" s="29"/>
      <c r="E101" s="46" t="s">
        <v>8</v>
      </c>
      <c r="F101" s="46" t="s">
        <v>8</v>
      </c>
      <c r="G101" s="46" t="s">
        <v>8</v>
      </c>
      <c r="H101" s="46" t="s">
        <v>8</v>
      </c>
      <c r="I101" s="46" t="s">
        <v>8</v>
      </c>
      <c r="J101" s="46" t="s">
        <v>16</v>
      </c>
      <c r="K101" s="29"/>
      <c r="L101" s="39"/>
      <c r="M101" s="93"/>
      <c r="N101" s="91"/>
      <c r="O101" s="91"/>
      <c r="P101" s="90"/>
      <c r="Q101" s="105"/>
      <c r="R101" s="90"/>
      <c r="S101" s="29"/>
      <c r="T101" s="29"/>
      <c r="U101" s="29"/>
    </row>
    <row r="102" spans="1:24" ht="16.5" customHeight="1">
      <c r="A102" s="296" t="s">
        <v>87</v>
      </c>
      <c r="B102" s="297"/>
      <c r="C102" s="298"/>
      <c r="D102" s="43"/>
      <c r="E102" s="43"/>
      <c r="F102" s="43"/>
      <c r="G102" s="43"/>
      <c r="H102" s="43"/>
      <c r="I102" s="43"/>
      <c r="J102" s="43"/>
      <c r="K102" s="43"/>
      <c r="L102" s="29"/>
      <c r="M102" s="105"/>
      <c r="N102" s="91"/>
      <c r="O102" s="91"/>
      <c r="P102" s="91"/>
      <c r="Q102" s="217"/>
      <c r="R102" s="91"/>
      <c r="S102" s="43"/>
      <c r="T102" s="43"/>
      <c r="U102" s="43"/>
    </row>
    <row r="103" spans="1:24">
      <c r="A103" s="34" t="s">
        <v>25</v>
      </c>
      <c r="B103" s="299" t="s">
        <v>74</v>
      </c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1"/>
    </row>
    <row r="104" spans="1:24">
      <c r="A104" s="34"/>
      <c r="B104" s="29"/>
      <c r="C104" s="28"/>
      <c r="D104" s="29"/>
      <c r="E104" s="46" t="s">
        <v>8</v>
      </c>
      <c r="F104" s="46" t="s">
        <v>8</v>
      </c>
      <c r="G104" s="46" t="s">
        <v>8</v>
      </c>
      <c r="H104" s="46" t="s">
        <v>8</v>
      </c>
      <c r="I104" s="46" t="s">
        <v>8</v>
      </c>
      <c r="J104" s="46" t="s">
        <v>16</v>
      </c>
      <c r="K104" s="29"/>
      <c r="L104" s="25"/>
      <c r="M104" s="206"/>
      <c r="N104" s="91"/>
      <c r="O104" s="90"/>
      <c r="P104" s="90"/>
      <c r="Q104" s="105"/>
      <c r="R104" s="90"/>
      <c r="S104" s="29"/>
      <c r="T104" s="29"/>
      <c r="U104" s="42"/>
    </row>
    <row r="105" spans="1:24" ht="12.75" customHeight="1">
      <c r="A105" s="311" t="s">
        <v>88</v>
      </c>
      <c r="B105" s="312"/>
      <c r="C105" s="313"/>
      <c r="D105" s="42"/>
      <c r="E105" s="42"/>
      <c r="F105" s="42"/>
      <c r="G105" s="42"/>
      <c r="H105" s="42"/>
      <c r="I105" s="42"/>
      <c r="J105" s="42"/>
      <c r="K105" s="42"/>
      <c r="L105" s="29"/>
      <c r="M105" s="105"/>
      <c r="N105" s="94"/>
      <c r="O105" s="92"/>
      <c r="P105" s="92"/>
      <c r="Q105" s="111"/>
      <c r="R105" s="92"/>
      <c r="S105" s="42"/>
      <c r="T105" s="42"/>
      <c r="U105" s="33"/>
    </row>
    <row r="106" spans="1:24">
      <c r="A106" s="51" t="s">
        <v>43</v>
      </c>
      <c r="B106" s="299" t="s">
        <v>77</v>
      </c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1"/>
    </row>
    <row r="107" spans="1:24" ht="42.75" customHeight="1">
      <c r="A107" s="34" t="s">
        <v>215</v>
      </c>
      <c r="B107" s="71" t="s">
        <v>200</v>
      </c>
      <c r="C107" s="28" t="s">
        <v>221</v>
      </c>
      <c r="D107" s="42">
        <v>175</v>
      </c>
      <c r="E107" s="229">
        <v>175</v>
      </c>
      <c r="F107" s="46" t="s">
        <v>8</v>
      </c>
      <c r="G107" s="46" t="s">
        <v>8</v>
      </c>
      <c r="H107" s="46" t="s">
        <v>8</v>
      </c>
      <c r="I107" s="46" t="s">
        <v>8</v>
      </c>
      <c r="J107" s="46" t="s">
        <v>16</v>
      </c>
      <c r="K107" s="42">
        <v>175</v>
      </c>
      <c r="L107" s="42"/>
      <c r="M107" s="96">
        <v>175</v>
      </c>
      <c r="N107" s="92" t="s">
        <v>16</v>
      </c>
      <c r="O107" s="92"/>
      <c r="P107" s="92" t="s">
        <v>16</v>
      </c>
      <c r="Q107" s="106">
        <v>12</v>
      </c>
      <c r="R107" s="92" t="s">
        <v>16</v>
      </c>
      <c r="S107" s="42" t="s">
        <v>16</v>
      </c>
      <c r="T107" s="42" t="s">
        <v>16</v>
      </c>
      <c r="U107" s="29">
        <v>168</v>
      </c>
    </row>
    <row r="108" spans="1:24" ht="37.5" customHeight="1">
      <c r="A108" s="302" t="s">
        <v>89</v>
      </c>
      <c r="B108" s="297"/>
      <c r="C108" s="298"/>
      <c r="D108" s="29">
        <v>175</v>
      </c>
      <c r="E108" s="29">
        <v>175</v>
      </c>
      <c r="F108" s="29"/>
      <c r="G108" s="29"/>
      <c r="H108" s="29"/>
      <c r="I108" s="29"/>
      <c r="J108" s="29"/>
      <c r="K108" s="29">
        <f>K107</f>
        <v>175</v>
      </c>
      <c r="L108" s="29"/>
      <c r="M108" s="90">
        <f>M107</f>
        <v>175</v>
      </c>
      <c r="N108" s="91"/>
      <c r="O108" s="90"/>
      <c r="P108" s="90"/>
      <c r="Q108" s="262">
        <f>Q107</f>
        <v>12</v>
      </c>
      <c r="R108" s="90"/>
      <c r="S108" s="29"/>
      <c r="T108" s="29"/>
      <c r="U108" s="54">
        <v>168</v>
      </c>
    </row>
    <row r="109" spans="1:24" ht="13.5" customHeight="1">
      <c r="A109" s="34" t="s">
        <v>44</v>
      </c>
      <c r="B109" s="299" t="s">
        <v>64</v>
      </c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1"/>
    </row>
    <row r="110" spans="1:24" ht="6" customHeight="1">
      <c r="A110" s="34"/>
      <c r="B110" s="72"/>
      <c r="C110" s="28"/>
      <c r="D110" s="34"/>
      <c r="E110" s="34"/>
      <c r="F110" s="34"/>
      <c r="G110" s="34"/>
      <c r="H110" s="34"/>
      <c r="I110" s="34"/>
      <c r="J110" s="34"/>
      <c r="K110" s="34"/>
      <c r="L110" s="34"/>
      <c r="M110" s="111"/>
      <c r="N110" s="111"/>
      <c r="O110" s="111"/>
      <c r="P110" s="111"/>
      <c r="Q110" s="214"/>
      <c r="R110" s="111"/>
      <c r="S110" s="34"/>
      <c r="T110" s="34"/>
      <c r="U110" s="34"/>
    </row>
    <row r="111" spans="1:24" s="112" customFormat="1" ht="36">
      <c r="A111" s="34" t="s">
        <v>134</v>
      </c>
      <c r="B111" s="72" t="s">
        <v>228</v>
      </c>
      <c r="C111" s="28" t="s">
        <v>229</v>
      </c>
      <c r="D111" s="34">
        <v>145.21</v>
      </c>
      <c r="E111" s="34">
        <v>145.21</v>
      </c>
      <c r="F111" s="34" t="s">
        <v>8</v>
      </c>
      <c r="G111" s="34" t="s">
        <v>8</v>
      </c>
      <c r="H111" s="34" t="s">
        <v>8</v>
      </c>
      <c r="I111" s="34" t="s">
        <v>8</v>
      </c>
      <c r="J111" s="34" t="s">
        <v>16</v>
      </c>
      <c r="K111" s="34">
        <v>145.21</v>
      </c>
      <c r="L111" s="34"/>
      <c r="M111" s="111">
        <v>145.21</v>
      </c>
      <c r="N111" s="111" t="s">
        <v>16</v>
      </c>
      <c r="O111" s="111"/>
      <c r="P111" s="111" t="s">
        <v>16</v>
      </c>
      <c r="Q111" s="214"/>
      <c r="R111" s="111"/>
      <c r="S111" s="34"/>
      <c r="T111" s="34"/>
      <c r="U111" s="34"/>
    </row>
    <row r="112" spans="1:24" s="112" customFormat="1" ht="19.5" customHeight="1">
      <c r="A112" s="27"/>
      <c r="B112" s="72"/>
      <c r="C112" s="28"/>
      <c r="D112" s="34"/>
      <c r="E112" s="34"/>
      <c r="F112" s="34"/>
      <c r="G112" s="34"/>
      <c r="H112" s="34"/>
      <c r="I112" s="34"/>
      <c r="J112" s="34"/>
      <c r="K112" s="34"/>
      <c r="L112" s="34"/>
      <c r="M112" s="111"/>
      <c r="N112" s="111"/>
      <c r="O112" s="111"/>
      <c r="P112" s="111"/>
      <c r="Q112" s="214"/>
      <c r="R112" s="111"/>
      <c r="S112" s="34"/>
      <c r="T112" s="34"/>
      <c r="U112" s="34"/>
    </row>
    <row r="113" spans="1:21" s="112" customFormat="1" ht="24" customHeight="1">
      <c r="A113" s="27"/>
      <c r="B113" s="215"/>
      <c r="C113" s="28"/>
      <c r="D113" s="34"/>
      <c r="E113" s="34"/>
      <c r="F113" s="34"/>
      <c r="G113" s="34"/>
      <c r="H113" s="34"/>
      <c r="I113" s="34"/>
      <c r="J113" s="34"/>
      <c r="K113" s="34"/>
      <c r="L113" s="34"/>
      <c r="M113" s="111"/>
      <c r="N113" s="111"/>
      <c r="O113" s="111"/>
      <c r="P113" s="111"/>
      <c r="Q113" s="214"/>
      <c r="R113" s="111"/>
      <c r="S113" s="34"/>
      <c r="T113" s="34"/>
      <c r="U113" s="34"/>
    </row>
    <row r="114" spans="1:21" s="112" customFormat="1">
      <c r="A114" s="333" t="s">
        <v>90</v>
      </c>
      <c r="B114" s="312"/>
      <c r="C114" s="313"/>
      <c r="D114" s="29">
        <f>D110+D111+D112+D113</f>
        <v>145.21</v>
      </c>
      <c r="E114" s="55">
        <f>D114</f>
        <v>145.21</v>
      </c>
      <c r="F114" s="55" t="s">
        <v>8</v>
      </c>
      <c r="G114" s="55" t="s">
        <v>8</v>
      </c>
      <c r="H114" s="55" t="s">
        <v>8</v>
      </c>
      <c r="I114" s="55" t="s">
        <v>8</v>
      </c>
      <c r="J114" s="55" t="s">
        <v>16</v>
      </c>
      <c r="K114" s="29">
        <v>145.21</v>
      </c>
      <c r="L114" s="56">
        <f>L110+L111+L112+L113</f>
        <v>0</v>
      </c>
      <c r="M114" s="105">
        <f>M110+M111+M112+M113</f>
        <v>145.21</v>
      </c>
      <c r="N114" s="105">
        <f>N113</f>
        <v>0</v>
      </c>
      <c r="O114" s="91"/>
      <c r="P114" s="90" t="s">
        <v>16</v>
      </c>
      <c r="Q114" s="242">
        <f>Q111</f>
        <v>0</v>
      </c>
      <c r="R114" s="90" t="s">
        <v>16</v>
      </c>
      <c r="S114" s="29" t="s">
        <v>16</v>
      </c>
      <c r="T114" s="29" t="s">
        <v>16</v>
      </c>
      <c r="U114" s="29">
        <f>U111</f>
        <v>0</v>
      </c>
    </row>
    <row r="115" spans="1:21" ht="13.5" customHeight="1">
      <c r="A115" s="34" t="s">
        <v>49</v>
      </c>
      <c r="B115" s="299" t="s">
        <v>78</v>
      </c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1"/>
    </row>
    <row r="116" spans="1:21" ht="13.5" customHeight="1">
      <c r="A116" s="34" t="s">
        <v>136</v>
      </c>
      <c r="B116" s="72"/>
      <c r="C116" s="28"/>
      <c r="D116" s="34"/>
      <c r="E116" s="34">
        <f>D116</f>
        <v>0</v>
      </c>
      <c r="F116" s="34" t="s">
        <v>8</v>
      </c>
      <c r="G116" s="34" t="s">
        <v>8</v>
      </c>
      <c r="H116" s="34" t="s">
        <v>8</v>
      </c>
      <c r="I116" s="34" t="s">
        <v>8</v>
      </c>
      <c r="J116" s="34" t="s">
        <v>16</v>
      </c>
      <c r="K116" s="34" t="s">
        <v>16</v>
      </c>
      <c r="L116" s="34">
        <f>D116</f>
        <v>0</v>
      </c>
      <c r="M116" s="111">
        <f>D116</f>
        <v>0</v>
      </c>
      <c r="N116" s="111" t="s">
        <v>16</v>
      </c>
      <c r="O116" s="111"/>
      <c r="P116" s="111" t="s">
        <v>16</v>
      </c>
      <c r="Q116" s="111" t="s">
        <v>16</v>
      </c>
      <c r="R116" s="111"/>
      <c r="S116" s="34" t="s">
        <v>16</v>
      </c>
      <c r="T116" s="34" t="s">
        <v>16</v>
      </c>
      <c r="U116" s="211" t="s">
        <v>16</v>
      </c>
    </row>
    <row r="117" spans="1:21" s="212" customFormat="1">
      <c r="A117" s="311" t="s">
        <v>91</v>
      </c>
      <c r="B117" s="312"/>
      <c r="C117" s="313"/>
      <c r="D117" s="29">
        <f>D116</f>
        <v>0</v>
      </c>
      <c r="E117" s="29">
        <f>D116</f>
        <v>0</v>
      </c>
      <c r="F117" s="29" t="s">
        <v>8</v>
      </c>
      <c r="G117" s="29" t="s">
        <v>8</v>
      </c>
      <c r="H117" s="29" t="s">
        <v>8</v>
      </c>
      <c r="I117" s="29" t="s">
        <v>8</v>
      </c>
      <c r="J117" s="29" t="s">
        <v>16</v>
      </c>
      <c r="K117" s="29" t="s">
        <v>16</v>
      </c>
      <c r="L117" s="29">
        <f>L116</f>
        <v>0</v>
      </c>
      <c r="M117" s="105">
        <f>M116</f>
        <v>0</v>
      </c>
      <c r="N117" s="90" t="s">
        <v>16</v>
      </c>
      <c r="O117" s="90"/>
      <c r="P117" s="90" t="s">
        <v>16</v>
      </c>
      <c r="Q117" s="105" t="s">
        <v>16</v>
      </c>
      <c r="R117" s="90" t="s">
        <v>16</v>
      </c>
      <c r="S117" s="29" t="s">
        <v>16</v>
      </c>
      <c r="T117" s="29" t="s">
        <v>16</v>
      </c>
      <c r="U117" s="29" t="s">
        <v>16</v>
      </c>
    </row>
    <row r="118" spans="1:21" s="70" customFormat="1" ht="13.5" customHeight="1">
      <c r="A118" s="296" t="s">
        <v>92</v>
      </c>
      <c r="B118" s="297"/>
      <c r="C118" s="298"/>
      <c r="D118" s="29">
        <f>D97+D108+D114</f>
        <v>413.38</v>
      </c>
      <c r="E118" s="55">
        <f>D118</f>
        <v>413.38</v>
      </c>
      <c r="F118" s="55" t="s">
        <v>8</v>
      </c>
      <c r="G118" s="55" t="s">
        <v>8</v>
      </c>
      <c r="H118" s="55" t="s">
        <v>8</v>
      </c>
      <c r="I118" s="55" t="s">
        <v>8</v>
      </c>
      <c r="J118" s="55" t="s">
        <v>16</v>
      </c>
      <c r="K118" s="29">
        <f>A96:U96+AA96+K96</f>
        <v>0</v>
      </c>
      <c r="L118" s="29">
        <f>L97+L114</f>
        <v>0</v>
      </c>
      <c r="M118" s="105">
        <v>413.38</v>
      </c>
      <c r="N118" s="90" t="s">
        <v>16</v>
      </c>
      <c r="O118" s="91"/>
      <c r="P118" s="90" t="s">
        <v>16</v>
      </c>
      <c r="Q118" s="242">
        <f>Q97+Q108+Q114</f>
        <v>26</v>
      </c>
      <c r="R118" s="90" t="s">
        <v>16</v>
      </c>
      <c r="S118" s="250">
        <v>19492</v>
      </c>
      <c r="T118" s="29" t="s">
        <v>16</v>
      </c>
      <c r="U118" s="29">
        <f>U97+U108+U114</f>
        <v>245.62</v>
      </c>
    </row>
    <row r="119" spans="1:21" s="70" customFormat="1" ht="13.5" customHeight="1">
      <c r="A119" s="296" t="s">
        <v>105</v>
      </c>
      <c r="B119" s="297"/>
      <c r="C119" s="298"/>
      <c r="D119" s="29">
        <v>413.38</v>
      </c>
      <c r="E119" s="29">
        <f>D119</f>
        <v>413.38</v>
      </c>
      <c r="F119" s="29" t="s">
        <v>8</v>
      </c>
      <c r="G119" s="29" t="s">
        <v>8</v>
      </c>
      <c r="H119" s="29" t="s">
        <v>8</v>
      </c>
      <c r="I119" s="29" t="s">
        <v>8</v>
      </c>
      <c r="J119" s="29" t="s">
        <v>16</v>
      </c>
      <c r="K119" s="29">
        <v>413.38</v>
      </c>
      <c r="L119" s="29">
        <f>L118</f>
        <v>0</v>
      </c>
      <c r="M119" s="105">
        <v>413.38</v>
      </c>
      <c r="N119" s="90" t="s">
        <v>16</v>
      </c>
      <c r="O119" s="91"/>
      <c r="P119" s="90" t="s">
        <v>16</v>
      </c>
      <c r="Q119" s="242">
        <f>Q118</f>
        <v>26</v>
      </c>
      <c r="R119" s="90" t="s">
        <v>16</v>
      </c>
      <c r="S119" s="250">
        <f>S97</f>
        <v>19492</v>
      </c>
      <c r="T119" s="29" t="s">
        <v>16</v>
      </c>
      <c r="U119" s="29">
        <f>U118</f>
        <v>245.62</v>
      </c>
    </row>
    <row r="120" spans="1:21" ht="13.5" customHeight="1">
      <c r="A120" s="296" t="s">
        <v>127</v>
      </c>
      <c r="B120" s="297"/>
      <c r="C120" s="298"/>
      <c r="D120" s="29">
        <f>D73+D119</f>
        <v>1205.53</v>
      </c>
      <c r="E120" s="55">
        <f>E73+E119</f>
        <v>1205.53</v>
      </c>
      <c r="F120" s="55" t="s">
        <v>8</v>
      </c>
      <c r="G120" s="55" t="s">
        <v>8</v>
      </c>
      <c r="H120" s="55" t="s">
        <v>8</v>
      </c>
      <c r="I120" s="55" t="s">
        <v>8</v>
      </c>
      <c r="J120" s="55">
        <f>J73</f>
        <v>0</v>
      </c>
      <c r="K120" s="29">
        <f>K73+K119</f>
        <v>900.24</v>
      </c>
      <c r="L120" s="29">
        <f>L73+L119</f>
        <v>305.28999999999996</v>
      </c>
      <c r="M120" s="105">
        <f>M73+M119</f>
        <v>1205.53</v>
      </c>
      <c r="N120" s="90" t="str">
        <f>N73</f>
        <v>х</v>
      </c>
      <c r="O120" s="91"/>
      <c r="P120" s="90" t="s">
        <v>16</v>
      </c>
      <c r="Q120" s="242">
        <f>Q119+Q73</f>
        <v>92</v>
      </c>
      <c r="R120" s="90" t="s">
        <v>16</v>
      </c>
      <c r="S120" s="250">
        <f>S119+S73</f>
        <v>329998</v>
      </c>
      <c r="T120" s="29" t="s">
        <v>16</v>
      </c>
      <c r="U120" s="29">
        <f>U73+U119</f>
        <v>1044.9900000000002</v>
      </c>
    </row>
    <row r="121" spans="1:21" s="70" customFormat="1">
      <c r="A121" s="57" t="s">
        <v>112</v>
      </c>
      <c r="B121" s="58"/>
      <c r="C121" s="57"/>
      <c r="D121" s="58"/>
      <c r="E121" s="58"/>
      <c r="F121" s="58"/>
      <c r="G121" s="52"/>
      <c r="H121" s="52"/>
      <c r="I121" s="52"/>
      <c r="J121" s="52"/>
      <c r="K121" s="58"/>
      <c r="L121" s="58"/>
      <c r="M121" s="209"/>
      <c r="N121" s="108"/>
      <c r="O121" s="108"/>
      <c r="P121" s="107"/>
      <c r="Q121" s="209"/>
      <c r="R121" s="107"/>
      <c r="S121" s="58"/>
      <c r="T121" s="58"/>
      <c r="U121" s="23"/>
    </row>
    <row r="122" spans="1:21" ht="13.5" customHeight="1">
      <c r="A122" s="57" t="s">
        <v>113</v>
      </c>
      <c r="B122" s="58"/>
      <c r="C122" s="57"/>
      <c r="D122" s="58"/>
      <c r="E122" s="58"/>
      <c r="F122" s="58"/>
      <c r="G122" s="52"/>
      <c r="H122" s="52"/>
      <c r="L122" s="58"/>
      <c r="M122" s="209"/>
      <c r="S122" s="8"/>
      <c r="T122" s="8"/>
      <c r="U122" s="52"/>
    </row>
    <row r="123" spans="1:21" ht="13.5" customHeight="1">
      <c r="A123" s="334" t="s">
        <v>114</v>
      </c>
      <c r="B123" s="334"/>
      <c r="C123" s="334"/>
      <c r="D123" s="334"/>
      <c r="E123" s="334"/>
      <c r="F123" s="334"/>
      <c r="G123" s="52"/>
      <c r="H123" s="52"/>
      <c r="I123" s="52"/>
      <c r="N123" s="109"/>
      <c r="O123" s="109"/>
      <c r="P123" s="109"/>
      <c r="Q123" s="219"/>
      <c r="R123" s="109"/>
      <c r="S123" s="52"/>
      <c r="T123" s="52"/>
      <c r="U123" s="8"/>
    </row>
    <row r="124" spans="1:21" ht="12.75" customHeight="1">
      <c r="B124" s="59"/>
      <c r="C124" s="223"/>
      <c r="D124" s="60"/>
      <c r="F124" s="61"/>
      <c r="G124" s="61"/>
      <c r="H124" s="61"/>
      <c r="I124" s="62"/>
      <c r="J124" s="62"/>
      <c r="K124" s="62"/>
      <c r="S124" s="8"/>
      <c r="T124" s="8"/>
    </row>
    <row r="125" spans="1:21" ht="15">
      <c r="A125" s="230" t="s">
        <v>206</v>
      </c>
      <c r="B125" s="231"/>
      <c r="C125" s="230"/>
      <c r="D125" s="231"/>
      <c r="E125" s="231"/>
      <c r="F125" s="231"/>
      <c r="G125" s="231"/>
      <c r="H125" s="231"/>
      <c r="I125" s="231"/>
      <c r="J125" s="231" t="s">
        <v>204</v>
      </c>
      <c r="K125" s="231"/>
    </row>
    <row r="126" spans="1:21" ht="15">
      <c r="A126" s="331" t="s">
        <v>93</v>
      </c>
      <c r="B126" s="331"/>
      <c r="C126" s="331"/>
      <c r="D126" s="232"/>
      <c r="E126" s="232"/>
      <c r="F126" s="332" t="s">
        <v>2</v>
      </c>
      <c r="G126" s="332"/>
      <c r="H126" s="332"/>
      <c r="I126" s="232"/>
      <c r="J126" s="233" t="s">
        <v>205</v>
      </c>
      <c r="K126" s="233"/>
      <c r="L126" s="63"/>
    </row>
    <row r="127" spans="1:21">
      <c r="L127" s="64"/>
      <c r="M127" s="210"/>
    </row>
  </sheetData>
  <mergeCells count="96">
    <mergeCell ref="B76:U76"/>
    <mergeCell ref="B79:U79"/>
    <mergeCell ref="B86:U86"/>
    <mergeCell ref="A85:C85"/>
    <mergeCell ref="B36:U36"/>
    <mergeCell ref="B39:U39"/>
    <mergeCell ref="B44:U44"/>
    <mergeCell ref="B49:U49"/>
    <mergeCell ref="B63:U63"/>
    <mergeCell ref="A72:C72"/>
    <mergeCell ref="A41:C41"/>
    <mergeCell ref="B66:U66"/>
    <mergeCell ref="A42:C42"/>
    <mergeCell ref="B43:U43"/>
    <mergeCell ref="B28:U28"/>
    <mergeCell ref="B33:U33"/>
    <mergeCell ref="A24:C24"/>
    <mergeCell ref="K16:K18"/>
    <mergeCell ref="E16:J16"/>
    <mergeCell ref="N16:P17"/>
    <mergeCell ref="G17:G18"/>
    <mergeCell ref="N19:O19"/>
    <mergeCell ref="B21:U21"/>
    <mergeCell ref="N1:U1"/>
    <mergeCell ref="F17:F18"/>
    <mergeCell ref="D15:J15"/>
    <mergeCell ref="A14:R14"/>
    <mergeCell ref="E17:E18"/>
    <mergeCell ref="D16:D18"/>
    <mergeCell ref="S15:S18"/>
    <mergeCell ref="T15:T18"/>
    <mergeCell ref="U15:U18"/>
    <mergeCell ref="Q15:Q18"/>
    <mergeCell ref="N18:O18"/>
    <mergeCell ref="B15:B18"/>
    <mergeCell ref="K4:N4"/>
    <mergeCell ref="C15:C18"/>
    <mergeCell ref="J17:J18"/>
    <mergeCell ref="M15:P15"/>
    <mergeCell ref="A123:F123"/>
    <mergeCell ref="A102:C102"/>
    <mergeCell ref="B2:E2"/>
    <mergeCell ref="B3:E3"/>
    <mergeCell ref="B6:E6"/>
    <mergeCell ref="A30:C30"/>
    <mergeCell ref="B20:U20"/>
    <mergeCell ref="A71:C71"/>
    <mergeCell ref="A48:C48"/>
    <mergeCell ref="N32:O32"/>
    <mergeCell ref="H17:I17"/>
    <mergeCell ref="B22:U22"/>
    <mergeCell ref="A65:C65"/>
    <mergeCell ref="A35:C35"/>
    <mergeCell ref="A27:C27"/>
    <mergeCell ref="B25:U25"/>
    <mergeCell ref="A126:C126"/>
    <mergeCell ref="A81:C81"/>
    <mergeCell ref="F126:H126"/>
    <mergeCell ref="A68:C68"/>
    <mergeCell ref="A78:C78"/>
    <mergeCell ref="B94:U94"/>
    <mergeCell ref="B109:U109"/>
    <mergeCell ref="A105:C105"/>
    <mergeCell ref="B74:T74"/>
    <mergeCell ref="A114:C114"/>
    <mergeCell ref="B115:U115"/>
    <mergeCell ref="A117:C117"/>
    <mergeCell ref="B103:U103"/>
    <mergeCell ref="A120:C120"/>
    <mergeCell ref="B93:U93"/>
    <mergeCell ref="B106:U106"/>
    <mergeCell ref="K3:N3"/>
    <mergeCell ref="M16:M18"/>
    <mergeCell ref="L16:L18"/>
    <mergeCell ref="K15:L15"/>
    <mergeCell ref="M7:N7"/>
    <mergeCell ref="A12:R12"/>
    <mergeCell ref="A13:R13"/>
    <mergeCell ref="A15:A18"/>
    <mergeCell ref="R15:R18"/>
    <mergeCell ref="A119:C119"/>
    <mergeCell ref="F53:Y53"/>
    <mergeCell ref="B52:D52"/>
    <mergeCell ref="A118:C118"/>
    <mergeCell ref="A108:C108"/>
    <mergeCell ref="B100:U100"/>
    <mergeCell ref="A91:C91"/>
    <mergeCell ref="B69:U69"/>
    <mergeCell ref="N99:O99"/>
    <mergeCell ref="N62:O62"/>
    <mergeCell ref="B55:U55"/>
    <mergeCell ref="B58:U58"/>
    <mergeCell ref="A54:C54"/>
    <mergeCell ref="A92:C92"/>
    <mergeCell ref="A97:C97"/>
    <mergeCell ref="B75:U75"/>
  </mergeCells>
  <phoneticPr fontId="2" type="noConversion"/>
  <pageMargins left="0.39370078740157483" right="0.70866141732283472" top="0.74803149606299213" bottom="0.55118110236220474" header="0.31496062992125984" footer="0.31496062992125984"/>
  <pageSetup paperSize="9" scale="74" fitToHeight="0" orientation="landscape" r:id="rId1"/>
  <headerFooter differentFirst="1"/>
  <rowBreaks count="3" manualBreakCount="3">
    <brk id="30" max="20" man="1"/>
    <brk id="60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9"/>
  <sheetViews>
    <sheetView tabSelected="1" topLeftCell="A89" zoomScale="75" zoomScaleNormal="75" zoomScaleSheetLayoutView="100" zoomScalePageLayoutView="80" workbookViewId="0">
      <selection activeCell="N113" sqref="N113"/>
    </sheetView>
  </sheetViews>
  <sheetFormatPr defaultRowHeight="12.75"/>
  <cols>
    <col min="1" max="1" width="7.42578125" style="113" customWidth="1"/>
    <col min="2" max="2" width="25.140625" style="113" customWidth="1"/>
    <col min="3" max="3" width="7.7109375" style="113" customWidth="1"/>
    <col min="4" max="4" width="8" style="113" customWidth="1"/>
    <col min="5" max="5" width="9.28515625" style="113" bestFit="1" customWidth="1"/>
    <col min="6" max="6" width="12.42578125" style="113" customWidth="1"/>
    <col min="7" max="7" width="11.85546875" style="113" customWidth="1"/>
    <col min="8" max="8" width="11.7109375" style="113" customWidth="1"/>
    <col min="9" max="9" width="12.140625" style="113" customWidth="1"/>
    <col min="10" max="10" width="12.42578125" style="113" customWidth="1"/>
    <col min="11" max="12" width="14" style="113" customWidth="1"/>
    <col min="13" max="13" width="13.42578125" style="113" customWidth="1"/>
    <col min="14" max="14" width="12.140625" style="119" customWidth="1"/>
    <col min="15" max="15" width="10.42578125" style="119" customWidth="1"/>
    <col min="16" max="16" width="6.28515625" style="119" customWidth="1"/>
    <col min="17" max="17" width="11.28515625" style="119" customWidth="1"/>
    <col min="18" max="18" width="8.5703125" style="119" customWidth="1"/>
    <col min="19" max="19" width="7.28515625" style="119" customWidth="1"/>
    <col min="20" max="20" width="8.28515625" style="113" customWidth="1"/>
    <col min="21" max="21" width="4.7109375" style="113" customWidth="1"/>
    <col min="22" max="22" width="12.28515625" style="113" customWidth="1"/>
    <col min="23" max="23" width="7" style="113" customWidth="1"/>
    <col min="24" max="24" width="11.42578125" style="113" customWidth="1"/>
    <col min="25" max="29" width="9.140625" style="116"/>
    <col min="30" max="16384" width="9.140625" style="117"/>
  </cols>
  <sheetData>
    <row r="1" spans="1:29" ht="100.5" customHeight="1">
      <c r="N1" s="114"/>
      <c r="O1" s="114"/>
      <c r="P1" s="114"/>
      <c r="Q1" s="383" t="s">
        <v>139</v>
      </c>
      <c r="R1" s="383"/>
      <c r="S1" s="384"/>
      <c r="T1" s="384"/>
      <c r="U1" s="384"/>
      <c r="V1" s="384"/>
      <c r="W1" s="384"/>
      <c r="X1" s="384"/>
    </row>
    <row r="2" spans="1:29" ht="25.5" customHeight="1">
      <c r="B2" s="385" t="s">
        <v>51</v>
      </c>
      <c r="C2" s="385"/>
      <c r="D2" s="385"/>
      <c r="E2" s="385"/>
      <c r="M2" s="385" t="s">
        <v>54</v>
      </c>
      <c r="N2" s="385"/>
      <c r="O2" s="385"/>
      <c r="P2" s="224"/>
      <c r="Q2" s="225"/>
      <c r="R2" s="225"/>
      <c r="S2" s="226"/>
      <c r="T2" s="115"/>
      <c r="U2" s="115"/>
      <c r="V2" s="115"/>
      <c r="W2" s="115"/>
      <c r="X2" s="115"/>
    </row>
    <row r="3" spans="1:29" ht="18.75" customHeight="1">
      <c r="B3" s="385" t="s">
        <v>253</v>
      </c>
      <c r="C3" s="385"/>
      <c r="D3" s="385"/>
      <c r="E3" s="385"/>
      <c r="M3" s="386" t="s">
        <v>210</v>
      </c>
      <c r="N3" s="386"/>
      <c r="O3" s="386"/>
      <c r="P3" s="386"/>
      <c r="Q3" s="225"/>
      <c r="R3" s="225"/>
      <c r="S3" s="226"/>
      <c r="T3" s="115"/>
      <c r="U3" s="115"/>
      <c r="V3" s="115"/>
      <c r="W3" s="115"/>
      <c r="X3" s="115"/>
    </row>
    <row r="4" spans="1:29" ht="11.25" customHeight="1">
      <c r="B4" s="388" t="s">
        <v>52</v>
      </c>
      <c r="C4" s="388"/>
      <c r="D4" s="388"/>
      <c r="E4" s="388"/>
      <c r="M4" s="388" t="s">
        <v>56</v>
      </c>
      <c r="N4" s="388"/>
      <c r="O4" s="388"/>
      <c r="P4" s="388"/>
      <c r="Q4" s="225"/>
      <c r="R4" s="225"/>
      <c r="S4" s="226"/>
      <c r="T4" s="115"/>
      <c r="U4" s="115"/>
      <c r="V4" s="115"/>
      <c r="W4" s="115"/>
      <c r="X4" s="115"/>
    </row>
    <row r="5" spans="1:29" ht="28.5" customHeight="1">
      <c r="B5" s="389" t="s">
        <v>255</v>
      </c>
      <c r="C5" s="389"/>
      <c r="D5" s="389"/>
      <c r="E5" s="389"/>
      <c r="L5" s="113" t="s">
        <v>211</v>
      </c>
      <c r="M5" s="113" t="s">
        <v>55</v>
      </c>
      <c r="O5" s="119" t="s">
        <v>252</v>
      </c>
      <c r="Q5" s="225"/>
      <c r="R5" s="226"/>
      <c r="S5" s="226"/>
      <c r="T5" s="115"/>
      <c r="U5" s="115"/>
      <c r="V5" s="115"/>
      <c r="W5" s="115"/>
      <c r="X5" s="115"/>
    </row>
    <row r="6" spans="1:29" ht="17.25" customHeight="1">
      <c r="B6" s="120"/>
      <c r="M6" s="118"/>
      <c r="N6" s="121" t="s">
        <v>2</v>
      </c>
      <c r="O6" s="390" t="s">
        <v>121</v>
      </c>
      <c r="P6" s="390"/>
      <c r="Q6" s="225"/>
      <c r="R6" s="225"/>
      <c r="S6" s="226"/>
      <c r="T6" s="115"/>
      <c r="U6" s="115"/>
      <c r="V6" s="115"/>
      <c r="W6" s="115"/>
      <c r="X6" s="115"/>
    </row>
    <row r="7" spans="1:29" ht="24" customHeight="1">
      <c r="B7" s="153" t="s">
        <v>209</v>
      </c>
      <c r="C7" s="153" t="s">
        <v>254</v>
      </c>
      <c r="D7" s="235"/>
      <c r="E7" s="235"/>
      <c r="L7" s="285"/>
      <c r="M7" s="286"/>
      <c r="N7" s="122" t="s">
        <v>254</v>
      </c>
      <c r="O7" s="122"/>
      <c r="P7" s="122"/>
      <c r="Q7" s="225"/>
      <c r="R7" s="226"/>
      <c r="S7" s="226"/>
      <c r="T7" s="115"/>
      <c r="U7" s="115"/>
      <c r="V7" s="115"/>
      <c r="W7" s="115"/>
      <c r="X7" s="115"/>
    </row>
    <row r="8" spans="1:29" ht="22.5" customHeight="1">
      <c r="B8" s="113" t="s">
        <v>53</v>
      </c>
      <c r="M8" s="113" t="s">
        <v>53</v>
      </c>
      <c r="N8" s="114"/>
      <c r="O8" s="114"/>
      <c r="P8" s="114"/>
      <c r="Q8" s="225"/>
      <c r="R8" s="225"/>
      <c r="S8" s="226"/>
      <c r="T8" s="115"/>
      <c r="U8" s="115"/>
      <c r="V8" s="115"/>
      <c r="W8" s="115"/>
      <c r="X8" s="115"/>
    </row>
    <row r="9" spans="1:29" ht="30.75" customHeight="1">
      <c r="A9" s="391" t="s">
        <v>264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123"/>
      <c r="W9" s="123"/>
    </row>
    <row r="10" spans="1:29" ht="18.75">
      <c r="A10" s="387" t="s">
        <v>123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</row>
    <row r="11" spans="1:29" ht="31.5" customHeight="1">
      <c r="A11" s="395" t="s">
        <v>58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</row>
    <row r="12" spans="1:29" ht="52.5" customHeight="1">
      <c r="A12" s="392" t="s">
        <v>0</v>
      </c>
      <c r="B12" s="392" t="s">
        <v>140</v>
      </c>
      <c r="C12" s="392" t="s">
        <v>141</v>
      </c>
      <c r="D12" s="414" t="s">
        <v>94</v>
      </c>
      <c r="E12" s="415"/>
      <c r="F12" s="415"/>
      <c r="G12" s="415"/>
      <c r="H12" s="415"/>
      <c r="I12" s="415"/>
      <c r="J12" s="416"/>
      <c r="K12" s="399" t="s">
        <v>142</v>
      </c>
      <c r="L12" s="399" t="s">
        <v>143</v>
      </c>
      <c r="M12" s="392" t="s">
        <v>144</v>
      </c>
      <c r="N12" s="406" t="s">
        <v>145</v>
      </c>
      <c r="O12" s="406"/>
      <c r="P12" s="406" t="s">
        <v>146</v>
      </c>
      <c r="Q12" s="406"/>
      <c r="R12" s="406"/>
      <c r="S12" s="406"/>
      <c r="T12" s="396" t="s">
        <v>147</v>
      </c>
      <c r="U12" s="396" t="s">
        <v>148</v>
      </c>
      <c r="V12" s="396" t="s">
        <v>149</v>
      </c>
      <c r="W12" s="396" t="s">
        <v>150</v>
      </c>
      <c r="X12" s="396" t="s">
        <v>151</v>
      </c>
      <c r="Y12" s="410"/>
    </row>
    <row r="13" spans="1:29" ht="15.75" customHeight="1">
      <c r="A13" s="393"/>
      <c r="B13" s="393"/>
      <c r="C13" s="404"/>
      <c r="D13" s="392" t="s">
        <v>246</v>
      </c>
      <c r="E13" s="411" t="s">
        <v>59</v>
      </c>
      <c r="F13" s="411"/>
      <c r="G13" s="411"/>
      <c r="H13" s="411"/>
      <c r="I13" s="411"/>
      <c r="J13" s="411"/>
      <c r="K13" s="400"/>
      <c r="L13" s="400"/>
      <c r="M13" s="393"/>
      <c r="N13" s="407" t="s">
        <v>152</v>
      </c>
      <c r="O13" s="407" t="s">
        <v>153</v>
      </c>
      <c r="P13" s="407" t="s">
        <v>154</v>
      </c>
      <c r="Q13" s="407" t="s">
        <v>155</v>
      </c>
      <c r="R13" s="407" t="s">
        <v>156</v>
      </c>
      <c r="S13" s="407" t="s">
        <v>157</v>
      </c>
      <c r="T13" s="397"/>
      <c r="U13" s="397"/>
      <c r="V13" s="397"/>
      <c r="W13" s="397"/>
      <c r="X13" s="397"/>
      <c r="Y13" s="410"/>
    </row>
    <row r="14" spans="1:29" ht="42" customHeight="1">
      <c r="A14" s="393"/>
      <c r="B14" s="393"/>
      <c r="C14" s="404"/>
      <c r="D14" s="393"/>
      <c r="E14" s="412" t="s">
        <v>247</v>
      </c>
      <c r="F14" s="412" t="s">
        <v>12</v>
      </c>
      <c r="G14" s="412" t="s">
        <v>158</v>
      </c>
      <c r="H14" s="392" t="s">
        <v>159</v>
      </c>
      <c r="I14" s="402" t="s">
        <v>160</v>
      </c>
      <c r="J14" s="403"/>
      <c r="K14" s="400"/>
      <c r="L14" s="400"/>
      <c r="M14" s="393"/>
      <c r="N14" s="408"/>
      <c r="O14" s="408"/>
      <c r="P14" s="408"/>
      <c r="Q14" s="408"/>
      <c r="R14" s="408"/>
      <c r="S14" s="408"/>
      <c r="T14" s="397"/>
      <c r="U14" s="397"/>
      <c r="V14" s="397"/>
      <c r="W14" s="397"/>
      <c r="X14" s="397"/>
      <c r="Y14" s="410"/>
    </row>
    <row r="15" spans="1:29" ht="90" customHeight="1">
      <c r="A15" s="394"/>
      <c r="B15" s="394"/>
      <c r="C15" s="405"/>
      <c r="D15" s="394"/>
      <c r="E15" s="413"/>
      <c r="F15" s="413"/>
      <c r="G15" s="413"/>
      <c r="H15" s="394"/>
      <c r="I15" s="126" t="s">
        <v>161</v>
      </c>
      <c r="J15" s="127" t="s">
        <v>162</v>
      </c>
      <c r="K15" s="401"/>
      <c r="L15" s="401"/>
      <c r="M15" s="394"/>
      <c r="N15" s="409"/>
      <c r="O15" s="409"/>
      <c r="P15" s="409"/>
      <c r="Q15" s="409"/>
      <c r="R15" s="409"/>
      <c r="S15" s="409"/>
      <c r="T15" s="398"/>
      <c r="U15" s="398"/>
      <c r="V15" s="398"/>
      <c r="W15" s="398"/>
      <c r="X15" s="398"/>
      <c r="Y15" s="410"/>
    </row>
    <row r="16" spans="1:29" s="132" customFormat="1" ht="15.75" customHeight="1">
      <c r="A16" s="128">
        <v>1</v>
      </c>
      <c r="B16" s="128">
        <v>2</v>
      </c>
      <c r="C16" s="128">
        <v>3</v>
      </c>
      <c r="D16" s="128">
        <v>4</v>
      </c>
      <c r="E16" s="128">
        <v>5</v>
      </c>
      <c r="F16" s="128">
        <v>6</v>
      </c>
      <c r="G16" s="129">
        <v>7</v>
      </c>
      <c r="H16" s="128">
        <v>8</v>
      </c>
      <c r="I16" s="128">
        <v>9</v>
      </c>
      <c r="J16" s="128">
        <v>10</v>
      </c>
      <c r="K16" s="130">
        <v>11</v>
      </c>
      <c r="L16" s="130">
        <v>12</v>
      </c>
      <c r="M16" s="130">
        <v>13</v>
      </c>
      <c r="N16" s="131">
        <v>14</v>
      </c>
      <c r="O16" s="131">
        <v>15</v>
      </c>
      <c r="P16" s="131">
        <v>16</v>
      </c>
      <c r="Q16" s="131">
        <v>17</v>
      </c>
      <c r="R16" s="131">
        <v>18</v>
      </c>
      <c r="S16" s="131">
        <v>19</v>
      </c>
      <c r="T16" s="128">
        <v>20</v>
      </c>
      <c r="U16" s="128">
        <v>21</v>
      </c>
      <c r="V16" s="128">
        <v>22</v>
      </c>
      <c r="W16" s="128">
        <v>23</v>
      </c>
      <c r="X16" s="128">
        <v>24</v>
      </c>
      <c r="Y16" s="124"/>
      <c r="Z16" s="124"/>
      <c r="AA16" s="124"/>
      <c r="AB16" s="124"/>
      <c r="AC16" s="124"/>
    </row>
    <row r="17" spans="1:27" ht="18.75" customHeight="1">
      <c r="A17" s="133" t="s">
        <v>61</v>
      </c>
      <c r="B17" s="6"/>
      <c r="C17" s="370" t="s">
        <v>10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2"/>
      <c r="Y17" s="135"/>
      <c r="Z17" s="135"/>
      <c r="AA17" s="135"/>
    </row>
    <row r="18" spans="1:27" ht="16.5" customHeight="1">
      <c r="A18" s="136" t="s">
        <v>3</v>
      </c>
      <c r="B18" s="137"/>
      <c r="C18" s="370" t="s">
        <v>163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2"/>
      <c r="Y18" s="138"/>
      <c r="Z18" s="138"/>
      <c r="AA18" s="138"/>
    </row>
    <row r="19" spans="1:27" ht="19.5" customHeight="1">
      <c r="A19" s="136" t="s">
        <v>4</v>
      </c>
      <c r="B19" s="137"/>
      <c r="C19" s="379" t="s">
        <v>70</v>
      </c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1"/>
      <c r="Y19" s="138"/>
      <c r="Z19" s="138"/>
      <c r="AA19" s="138"/>
    </row>
    <row r="20" spans="1:27">
      <c r="A20" s="136"/>
      <c r="B20" s="137"/>
      <c r="C20" s="125"/>
      <c r="E20" s="125" t="s">
        <v>16</v>
      </c>
      <c r="F20" s="139" t="s">
        <v>8</v>
      </c>
      <c r="G20" s="139" t="s">
        <v>8</v>
      </c>
      <c r="H20" s="139" t="s">
        <v>8</v>
      </c>
      <c r="I20" s="139" t="s">
        <v>8</v>
      </c>
      <c r="J20" s="139" t="s">
        <v>8</v>
      </c>
      <c r="K20" s="139" t="s">
        <v>16</v>
      </c>
      <c r="L20" s="125" t="s">
        <v>16</v>
      </c>
      <c r="M20" s="125" t="s">
        <v>16</v>
      </c>
      <c r="N20" s="140"/>
      <c r="O20" s="140"/>
      <c r="P20" s="140"/>
      <c r="Q20" s="140"/>
      <c r="R20" s="140"/>
      <c r="S20" s="140"/>
      <c r="T20" s="125"/>
      <c r="U20" s="125"/>
      <c r="V20" s="125"/>
      <c r="W20" s="125"/>
      <c r="X20" s="125"/>
      <c r="Y20" s="141"/>
      <c r="Z20" s="141"/>
      <c r="AA20" s="141"/>
    </row>
    <row r="21" spans="1:27" ht="18" customHeight="1">
      <c r="A21" s="370" t="s">
        <v>66</v>
      </c>
      <c r="B21" s="371"/>
      <c r="C21" s="372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40"/>
      <c r="O21" s="140"/>
      <c r="P21" s="140"/>
      <c r="Q21" s="140"/>
      <c r="R21" s="140"/>
      <c r="S21" s="140"/>
      <c r="T21" s="125"/>
      <c r="U21" s="125"/>
      <c r="V21" s="125"/>
      <c r="W21" s="125"/>
      <c r="X21" s="125"/>
      <c r="Y21" s="124"/>
      <c r="Z21" s="124"/>
      <c r="AA21" s="124"/>
    </row>
    <row r="22" spans="1:27" ht="21" customHeight="1">
      <c r="A22" s="136" t="s">
        <v>164</v>
      </c>
      <c r="B22" s="142"/>
      <c r="C22" s="379" t="s">
        <v>62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1"/>
      <c r="Y22" s="135"/>
      <c r="Z22" s="135"/>
      <c r="AA22" s="135"/>
    </row>
    <row r="23" spans="1:27">
      <c r="A23" s="34" t="s">
        <v>138</v>
      </c>
      <c r="B23" s="27"/>
      <c r="C23" s="111"/>
      <c r="D23" s="34"/>
      <c r="E23" s="125" t="s">
        <v>16</v>
      </c>
      <c r="F23" s="139" t="s">
        <v>8</v>
      </c>
      <c r="G23" s="139" t="s">
        <v>8</v>
      </c>
      <c r="H23" s="139">
        <f>D23</f>
        <v>0</v>
      </c>
      <c r="I23" s="139" t="s">
        <v>8</v>
      </c>
      <c r="J23" s="139" t="s">
        <v>8</v>
      </c>
      <c r="K23" s="139" t="s">
        <v>16</v>
      </c>
      <c r="L23" s="125" t="s">
        <v>16</v>
      </c>
      <c r="M23" s="125" t="s">
        <v>16</v>
      </c>
      <c r="N23" s="140" t="s">
        <v>16</v>
      </c>
      <c r="O23" s="34"/>
      <c r="P23" s="140" t="s">
        <v>16</v>
      </c>
      <c r="Q23" s="140"/>
      <c r="R23" s="140"/>
      <c r="S23" s="163"/>
      <c r="T23" s="125" t="s">
        <v>16</v>
      </c>
      <c r="U23" s="125"/>
      <c r="V23" s="125" t="s">
        <v>16</v>
      </c>
      <c r="W23" s="125" t="s">
        <v>16</v>
      </c>
      <c r="X23" s="125" t="s">
        <v>16</v>
      </c>
      <c r="Y23" s="141"/>
      <c r="Z23" s="141"/>
      <c r="AA23" s="141"/>
    </row>
    <row r="24" spans="1:27" ht="17.25" customHeight="1">
      <c r="A24" s="370" t="s">
        <v>67</v>
      </c>
      <c r="B24" s="371"/>
      <c r="C24" s="372"/>
      <c r="D24" s="143"/>
      <c r="E24" s="125" t="s">
        <v>16</v>
      </c>
      <c r="F24" s="125" t="s">
        <v>8</v>
      </c>
      <c r="G24" s="125" t="s">
        <v>8</v>
      </c>
      <c r="H24" s="144">
        <f>H23</f>
        <v>0</v>
      </c>
      <c r="I24" s="125" t="s">
        <v>8</v>
      </c>
      <c r="J24" s="125" t="s">
        <v>8</v>
      </c>
      <c r="K24" s="125" t="s">
        <v>16</v>
      </c>
      <c r="L24" s="125" t="s">
        <v>16</v>
      </c>
      <c r="M24" s="125" t="s">
        <v>16</v>
      </c>
      <c r="N24" s="140" t="s">
        <v>16</v>
      </c>
      <c r="O24" s="140"/>
      <c r="P24" s="140" t="s">
        <v>16</v>
      </c>
      <c r="Q24" s="140"/>
      <c r="R24" s="140"/>
      <c r="S24" s="140"/>
      <c r="T24" s="125" t="s">
        <v>16</v>
      </c>
      <c r="U24" s="125" t="s">
        <v>16</v>
      </c>
      <c r="V24" s="125" t="s">
        <v>16</v>
      </c>
      <c r="W24" s="125" t="s">
        <v>16</v>
      </c>
      <c r="X24" s="125" t="s">
        <v>16</v>
      </c>
      <c r="Y24" s="124"/>
      <c r="Z24" s="124"/>
      <c r="AA24" s="124"/>
    </row>
    <row r="25" spans="1:27">
      <c r="A25" s="145" t="s">
        <v>165</v>
      </c>
      <c r="B25" s="146"/>
      <c r="C25" s="373" t="s">
        <v>63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5"/>
      <c r="Y25" s="135"/>
      <c r="Z25" s="135"/>
      <c r="AA25" s="135"/>
    </row>
    <row r="26" spans="1:27">
      <c r="A26" s="147"/>
      <c r="B26" s="147"/>
      <c r="C26" s="125"/>
      <c r="D26" s="125"/>
      <c r="E26" s="125" t="s">
        <v>16</v>
      </c>
      <c r="F26" s="139" t="s">
        <v>8</v>
      </c>
      <c r="G26" s="139" t="s">
        <v>8</v>
      </c>
      <c r="H26" s="139" t="s">
        <v>8</v>
      </c>
      <c r="I26" s="139" t="s">
        <v>8</v>
      </c>
      <c r="J26" s="139" t="s">
        <v>8</v>
      </c>
      <c r="K26" s="139" t="s">
        <v>16</v>
      </c>
      <c r="L26" s="125" t="s">
        <v>16</v>
      </c>
      <c r="M26" s="125" t="s">
        <v>16</v>
      </c>
      <c r="N26" s="140"/>
      <c r="O26" s="140"/>
      <c r="P26" s="140"/>
      <c r="Q26" s="140"/>
      <c r="R26" s="140"/>
      <c r="S26" s="140"/>
      <c r="T26" s="125"/>
      <c r="U26" s="125"/>
      <c r="V26" s="125"/>
      <c r="W26" s="125"/>
      <c r="X26" s="125"/>
      <c r="Y26" s="135"/>
      <c r="Z26" s="135"/>
      <c r="AA26" s="135"/>
    </row>
    <row r="27" spans="1:27">
      <c r="A27" s="370" t="s">
        <v>68</v>
      </c>
      <c r="B27" s="371"/>
      <c r="C27" s="372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40"/>
      <c r="O27" s="140"/>
      <c r="P27" s="140"/>
      <c r="Q27" s="140"/>
      <c r="R27" s="140"/>
      <c r="S27" s="140"/>
      <c r="T27" s="125"/>
      <c r="U27" s="125"/>
      <c r="V27" s="125"/>
      <c r="W27" s="125"/>
      <c r="X27" s="125"/>
      <c r="Y27" s="141"/>
      <c r="Z27" s="141"/>
      <c r="AA27" s="141"/>
    </row>
    <row r="28" spans="1:27">
      <c r="A28" s="149" t="s">
        <v>29</v>
      </c>
      <c r="B28" s="150"/>
      <c r="C28" s="374" t="s">
        <v>166</v>
      </c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5"/>
      <c r="Y28" s="141"/>
      <c r="Z28" s="141"/>
      <c r="AA28" s="141"/>
    </row>
    <row r="29" spans="1:27">
      <c r="A29" s="137"/>
      <c r="B29" s="151"/>
      <c r="C29" s="125"/>
      <c r="D29" s="125"/>
      <c r="E29" s="125" t="s">
        <v>16</v>
      </c>
      <c r="F29" s="139" t="s">
        <v>8</v>
      </c>
      <c r="G29" s="139" t="s">
        <v>8</v>
      </c>
      <c r="H29" s="139" t="s">
        <v>8</v>
      </c>
      <c r="I29" s="139" t="s">
        <v>8</v>
      </c>
      <c r="J29" s="139" t="s">
        <v>8</v>
      </c>
      <c r="K29" s="139" t="s">
        <v>16</v>
      </c>
      <c r="L29" s="125" t="s">
        <v>16</v>
      </c>
      <c r="M29" s="125" t="s">
        <v>16</v>
      </c>
      <c r="N29" s="152"/>
      <c r="O29" s="140"/>
      <c r="P29" s="140"/>
      <c r="Q29" s="140"/>
      <c r="R29" s="140"/>
      <c r="S29" s="140"/>
      <c r="T29" s="125"/>
      <c r="U29" s="125"/>
      <c r="V29" s="125"/>
      <c r="W29" s="125"/>
      <c r="X29" s="125"/>
      <c r="Y29" s="141"/>
      <c r="Z29" s="141"/>
      <c r="AA29" s="141"/>
    </row>
    <row r="30" spans="1:27" ht="15" customHeight="1">
      <c r="A30" s="370" t="s">
        <v>167</v>
      </c>
      <c r="B30" s="371"/>
      <c r="C30" s="372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40"/>
      <c r="O30" s="140"/>
      <c r="P30" s="140"/>
      <c r="Q30" s="140"/>
      <c r="R30" s="140"/>
      <c r="S30" s="140"/>
      <c r="T30" s="125"/>
      <c r="U30" s="125"/>
      <c r="V30" s="125"/>
      <c r="W30" s="128"/>
      <c r="X30" s="128"/>
      <c r="Y30" s="135"/>
      <c r="Z30" s="135"/>
      <c r="AA30" s="135"/>
    </row>
    <row r="31" spans="1:27" ht="20.25" customHeight="1">
      <c r="A31" s="145" t="s">
        <v>168</v>
      </c>
      <c r="B31" s="146"/>
      <c r="C31" s="379" t="s">
        <v>64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1"/>
    </row>
    <row r="32" spans="1:27">
      <c r="A32" s="136"/>
      <c r="B32" s="136"/>
      <c r="C32" s="128"/>
      <c r="D32" s="128"/>
      <c r="E32" s="125" t="s">
        <v>16</v>
      </c>
      <c r="F32" s="139" t="s">
        <v>8</v>
      </c>
      <c r="G32" s="139" t="s">
        <v>8</v>
      </c>
      <c r="H32" s="139" t="s">
        <v>8</v>
      </c>
      <c r="I32" s="139" t="s">
        <v>8</v>
      </c>
      <c r="J32" s="139" t="s">
        <v>8</v>
      </c>
      <c r="K32" s="139" t="s">
        <v>16</v>
      </c>
      <c r="L32" s="125" t="s">
        <v>16</v>
      </c>
      <c r="M32" s="125" t="s">
        <v>16</v>
      </c>
      <c r="N32" s="131"/>
      <c r="O32" s="131"/>
      <c r="P32" s="131"/>
      <c r="Q32" s="131"/>
      <c r="R32" s="131"/>
      <c r="S32" s="131"/>
      <c r="T32" s="128"/>
      <c r="U32" s="128"/>
      <c r="V32" s="128"/>
      <c r="W32" s="128"/>
      <c r="X32" s="128"/>
      <c r="Y32" s="141"/>
      <c r="Z32" s="141"/>
      <c r="AA32" s="141"/>
    </row>
    <row r="33" spans="1:29" ht="21" customHeight="1">
      <c r="A33" s="370" t="s">
        <v>69</v>
      </c>
      <c r="B33" s="374"/>
      <c r="C33" s="374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0"/>
      <c r="O33" s="140"/>
      <c r="P33" s="199"/>
      <c r="Q33" s="198"/>
      <c r="R33" s="198"/>
      <c r="S33" s="198"/>
      <c r="T33" s="147"/>
      <c r="U33" s="147"/>
      <c r="V33" s="147"/>
      <c r="W33" s="134"/>
      <c r="X33" s="128"/>
      <c r="Y33" s="124"/>
      <c r="Z33" s="124"/>
      <c r="AA33" s="124"/>
    </row>
    <row r="34" spans="1:29" ht="21" hidden="1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  <c r="O34" s="154"/>
      <c r="P34" s="154"/>
      <c r="Q34" s="154"/>
      <c r="R34" s="154"/>
      <c r="S34" s="154"/>
      <c r="T34" s="153"/>
      <c r="U34" s="153"/>
      <c r="V34" s="153"/>
      <c r="W34" s="153"/>
      <c r="X34" s="155"/>
      <c r="Y34" s="124"/>
      <c r="Z34" s="124"/>
      <c r="AA34" s="124"/>
    </row>
    <row r="35" spans="1:29" ht="20.25" customHeight="1">
      <c r="A35" s="156"/>
      <c r="B35" s="382" t="s">
        <v>169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124"/>
      <c r="Z35" s="124"/>
      <c r="AA35" s="124"/>
    </row>
    <row r="36" spans="1:29" ht="17.25" customHeight="1">
      <c r="A36" s="157">
        <v>1</v>
      </c>
      <c r="B36" s="157">
        <v>2</v>
      </c>
      <c r="C36" s="157">
        <v>3</v>
      </c>
      <c r="D36" s="157">
        <v>4</v>
      </c>
      <c r="E36" s="157">
        <v>5</v>
      </c>
      <c r="F36" s="157">
        <v>6</v>
      </c>
      <c r="G36" s="158">
        <v>7</v>
      </c>
      <c r="H36" s="157">
        <v>8</v>
      </c>
      <c r="I36" s="157">
        <v>9</v>
      </c>
      <c r="J36" s="157">
        <v>10</v>
      </c>
      <c r="K36" s="159">
        <v>11</v>
      </c>
      <c r="L36" s="159">
        <v>12</v>
      </c>
      <c r="M36" s="159">
        <v>13</v>
      </c>
      <c r="N36" s="160">
        <v>14</v>
      </c>
      <c r="O36" s="160">
        <v>15</v>
      </c>
      <c r="P36" s="160">
        <v>16</v>
      </c>
      <c r="Q36" s="160">
        <v>17</v>
      </c>
      <c r="R36" s="160">
        <v>18</v>
      </c>
      <c r="S36" s="160">
        <v>19</v>
      </c>
      <c r="T36" s="157">
        <v>20</v>
      </c>
      <c r="U36" s="157">
        <v>21</v>
      </c>
      <c r="V36" s="157">
        <v>22</v>
      </c>
      <c r="W36" s="157">
        <v>23</v>
      </c>
      <c r="X36" s="157">
        <v>24</v>
      </c>
      <c r="Y36" s="124"/>
      <c r="Z36" s="124"/>
      <c r="AA36" s="124"/>
    </row>
    <row r="37" spans="1:29">
      <c r="A37" s="136" t="s">
        <v>170</v>
      </c>
      <c r="B37" s="142"/>
      <c r="C37" s="373" t="s">
        <v>78</v>
      </c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5"/>
    </row>
    <row r="38" spans="1:29">
      <c r="A38" s="136"/>
      <c r="B38" s="136"/>
      <c r="C38" s="128"/>
      <c r="D38" s="128"/>
      <c r="E38" s="125" t="s">
        <v>16</v>
      </c>
      <c r="F38" s="139" t="s">
        <v>8</v>
      </c>
      <c r="G38" s="139" t="s">
        <v>8</v>
      </c>
      <c r="H38" s="139" t="s">
        <v>8</v>
      </c>
      <c r="I38" s="139" t="s">
        <v>8</v>
      </c>
      <c r="J38" s="139" t="s">
        <v>8</v>
      </c>
      <c r="K38" s="139" t="s">
        <v>16</v>
      </c>
      <c r="L38" s="125" t="s">
        <v>16</v>
      </c>
      <c r="M38" s="125" t="s">
        <v>16</v>
      </c>
      <c r="N38" s="152"/>
      <c r="O38" s="152"/>
      <c r="P38" s="131"/>
      <c r="Q38" s="131"/>
      <c r="R38" s="131"/>
      <c r="S38" s="131"/>
      <c r="T38" s="128"/>
      <c r="U38" s="128"/>
      <c r="V38" s="128"/>
      <c r="W38" s="128"/>
      <c r="X38" s="128"/>
      <c r="Y38" s="141"/>
      <c r="Z38" s="141"/>
      <c r="AA38" s="141"/>
    </row>
    <row r="39" spans="1:29" ht="15.75" customHeight="1">
      <c r="A39" s="370" t="s">
        <v>171</v>
      </c>
      <c r="B39" s="371"/>
      <c r="C39" s="372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40"/>
      <c r="O39" s="140"/>
      <c r="P39" s="140"/>
      <c r="Q39" s="140"/>
      <c r="R39" s="140"/>
      <c r="S39" s="140"/>
      <c r="T39" s="125"/>
      <c r="U39" s="125"/>
      <c r="V39" s="125"/>
      <c r="W39" s="125"/>
      <c r="X39" s="125"/>
      <c r="Y39" s="124"/>
      <c r="Z39" s="124"/>
      <c r="AA39" s="124"/>
    </row>
    <row r="40" spans="1:29" ht="17.25" customHeight="1">
      <c r="A40" s="370" t="s">
        <v>172</v>
      </c>
      <c r="B40" s="374"/>
      <c r="C40" s="37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40"/>
      <c r="O40" s="140"/>
      <c r="P40" s="140" t="str">
        <f>P24</f>
        <v>х</v>
      </c>
      <c r="Q40" s="140" t="s">
        <v>16</v>
      </c>
      <c r="R40" s="140">
        <f>Q24</f>
        <v>0</v>
      </c>
      <c r="S40" s="140">
        <f>S24</f>
        <v>0</v>
      </c>
      <c r="T40" s="125"/>
      <c r="U40" s="125"/>
      <c r="V40" s="161"/>
      <c r="W40" s="161"/>
      <c r="X40" s="161"/>
      <c r="Y40" s="124"/>
      <c r="Z40" s="124"/>
      <c r="AA40" s="124"/>
    </row>
    <row r="41" spans="1:29" ht="18" customHeight="1">
      <c r="A41" s="136" t="s">
        <v>173</v>
      </c>
      <c r="B41" s="142"/>
      <c r="C41" s="376" t="s">
        <v>174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8"/>
      <c r="Y41" s="141"/>
      <c r="Z41" s="141"/>
      <c r="AA41" s="141"/>
    </row>
    <row r="42" spans="1:29" ht="16.899999999999999" customHeight="1">
      <c r="A42" s="136" t="s">
        <v>175</v>
      </c>
      <c r="B42" s="142"/>
      <c r="C42" s="379" t="s">
        <v>70</v>
      </c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1"/>
      <c r="Y42" s="141"/>
      <c r="Z42" s="141"/>
      <c r="AA42" s="141"/>
    </row>
    <row r="43" spans="1:29">
      <c r="A43" s="34"/>
      <c r="B43" s="36"/>
      <c r="C43" s="36"/>
      <c r="D43" s="38"/>
      <c r="E43" s="38" t="s">
        <v>16</v>
      </c>
      <c r="F43" s="38" t="s">
        <v>8</v>
      </c>
      <c r="G43" s="38" t="s">
        <v>8</v>
      </c>
      <c r="H43" s="38" t="s">
        <v>16</v>
      </c>
      <c r="I43" s="38" t="s">
        <v>8</v>
      </c>
      <c r="J43" s="38" t="s">
        <v>16</v>
      </c>
      <c r="K43" s="38" t="s">
        <v>16</v>
      </c>
      <c r="L43" s="38" t="s">
        <v>16</v>
      </c>
      <c r="M43" s="125" t="s">
        <v>16</v>
      </c>
      <c r="N43" s="162" t="s">
        <v>16</v>
      </c>
      <c r="O43" s="173" t="s">
        <v>16</v>
      </c>
      <c r="P43" s="140" t="s">
        <v>16</v>
      </c>
      <c r="Q43" s="140" t="s">
        <v>16</v>
      </c>
      <c r="R43" s="140" t="s">
        <v>16</v>
      </c>
      <c r="S43" s="163" t="str">
        <f>E43</f>
        <v>х</v>
      </c>
      <c r="T43" s="102"/>
      <c r="U43" s="89"/>
      <c r="V43" s="38" t="s">
        <v>16</v>
      </c>
      <c r="W43" s="69" t="s">
        <v>16</v>
      </c>
      <c r="X43" s="69" t="s">
        <v>16</v>
      </c>
      <c r="Y43" s="141"/>
      <c r="Z43" s="141"/>
      <c r="AA43" s="141"/>
    </row>
    <row r="44" spans="1:29" ht="57.75" customHeight="1" thickBot="1">
      <c r="A44" s="34" t="s">
        <v>249</v>
      </c>
      <c r="B44" s="295" t="s">
        <v>256</v>
      </c>
      <c r="C44" s="36" t="s">
        <v>257</v>
      </c>
      <c r="D44" s="287">
        <v>875</v>
      </c>
      <c r="E44" s="287">
        <v>875</v>
      </c>
      <c r="F44" s="38"/>
      <c r="G44" s="38"/>
      <c r="H44" s="38"/>
      <c r="I44" s="38"/>
      <c r="J44" s="38"/>
      <c r="K44" s="38"/>
      <c r="L44" s="39"/>
      <c r="M44" s="125"/>
      <c r="N44" s="289"/>
      <c r="O44" s="280">
        <v>875</v>
      </c>
      <c r="P44" s="279">
        <v>0</v>
      </c>
      <c r="Q44" s="278">
        <v>0</v>
      </c>
      <c r="R44" s="163">
        <v>475</v>
      </c>
      <c r="S44" s="281">
        <v>400</v>
      </c>
      <c r="T44" s="291">
        <v>14.9</v>
      </c>
      <c r="U44" s="243"/>
      <c r="V44" s="39">
        <v>35.729999999999997</v>
      </c>
      <c r="W44" s="69"/>
      <c r="X44" s="282">
        <v>702.58</v>
      </c>
      <c r="Y44" s="141"/>
      <c r="Z44" s="141"/>
      <c r="AA44" s="141"/>
    </row>
    <row r="45" spans="1:29" ht="120" customHeight="1" thickBot="1">
      <c r="A45" s="34" t="s">
        <v>250</v>
      </c>
      <c r="B45" s="36" t="s">
        <v>263</v>
      </c>
      <c r="C45" s="36" t="s">
        <v>258</v>
      </c>
      <c r="D45" s="287">
        <v>836.12</v>
      </c>
      <c r="E45" s="287">
        <v>836.12</v>
      </c>
      <c r="F45" s="38" t="s">
        <v>8</v>
      </c>
      <c r="G45" s="38" t="s">
        <v>8</v>
      </c>
      <c r="H45" s="38" t="s">
        <v>16</v>
      </c>
      <c r="I45" s="38" t="s">
        <v>16</v>
      </c>
      <c r="J45" s="38" t="s">
        <v>16</v>
      </c>
      <c r="K45" s="38"/>
      <c r="L45" s="39" t="s">
        <v>16</v>
      </c>
      <c r="M45" s="89" t="s">
        <v>16</v>
      </c>
      <c r="N45" s="288"/>
      <c r="O45" s="245">
        <v>836.12</v>
      </c>
      <c r="P45" s="243">
        <v>0</v>
      </c>
      <c r="Q45" s="93">
        <v>0</v>
      </c>
      <c r="R45" s="89">
        <v>436.12</v>
      </c>
      <c r="S45" s="39">
        <v>400</v>
      </c>
      <c r="T45" s="38">
        <v>8.1999999999999993</v>
      </c>
      <c r="U45" s="41"/>
      <c r="V45" s="283">
        <v>244.85</v>
      </c>
      <c r="W45" s="38" t="s">
        <v>16</v>
      </c>
      <c r="X45" s="41">
        <v>1216.8499999999999</v>
      </c>
      <c r="Y45" s="141"/>
      <c r="Z45" s="141"/>
      <c r="AA45" s="141"/>
    </row>
    <row r="46" spans="1:29" s="113" customFormat="1" ht="52.5" customHeight="1">
      <c r="A46" s="34" t="s">
        <v>131</v>
      </c>
      <c r="B46" s="36"/>
      <c r="C46" s="36"/>
      <c r="D46" s="236"/>
      <c r="E46" s="38"/>
      <c r="F46" s="34" t="s">
        <v>8</v>
      </c>
      <c r="G46" s="34" t="s">
        <v>8</v>
      </c>
      <c r="H46" s="164" t="s">
        <v>16</v>
      </c>
      <c r="I46" s="34" t="s">
        <v>16</v>
      </c>
      <c r="J46" s="34" t="s">
        <v>16</v>
      </c>
      <c r="K46" s="164" t="s">
        <v>16</v>
      </c>
      <c r="L46" s="28" t="s">
        <v>16</v>
      </c>
      <c r="M46" s="105" t="s">
        <v>16</v>
      </c>
      <c r="N46" s="105"/>
      <c r="O46" s="244" t="s">
        <v>16</v>
      </c>
      <c r="P46" s="140">
        <v>0</v>
      </c>
      <c r="Q46" s="140"/>
      <c r="R46" s="163"/>
      <c r="S46" s="140"/>
      <c r="T46" s="143"/>
      <c r="U46" s="125"/>
      <c r="V46" s="125"/>
      <c r="W46" s="125" t="s">
        <v>16</v>
      </c>
      <c r="X46" s="125"/>
      <c r="Y46" s="165"/>
      <c r="Z46" s="165"/>
      <c r="AA46" s="165"/>
      <c r="AB46" s="153"/>
      <c r="AC46" s="153"/>
    </row>
    <row r="47" spans="1:29">
      <c r="A47" s="370" t="s">
        <v>72</v>
      </c>
      <c r="B47" s="371"/>
      <c r="C47" s="372"/>
      <c r="D47" s="177">
        <v>1711.12</v>
      </c>
      <c r="E47" s="177">
        <f>D47</f>
        <v>1711.12</v>
      </c>
      <c r="F47" s="125"/>
      <c r="G47" s="125"/>
      <c r="H47" s="125"/>
      <c r="I47" s="125"/>
      <c r="J47" s="125"/>
      <c r="K47" s="136"/>
      <c r="L47" s="125"/>
      <c r="M47" s="125"/>
      <c r="N47" s="162"/>
      <c r="O47" s="162">
        <f>1711.12</f>
        <v>1711.12</v>
      </c>
      <c r="P47" s="162">
        <f>P45</f>
        <v>0</v>
      </c>
      <c r="Q47" s="162"/>
      <c r="R47" s="162">
        <v>911.12</v>
      </c>
      <c r="S47" s="162">
        <v>800</v>
      </c>
      <c r="T47" s="177">
        <v>23.1</v>
      </c>
      <c r="U47" s="284" t="s">
        <v>16</v>
      </c>
      <c r="V47" s="177">
        <v>280.58</v>
      </c>
      <c r="W47" s="284" t="s">
        <v>16</v>
      </c>
      <c r="X47" s="177">
        <v>1919.43</v>
      </c>
      <c r="Y47" s="141"/>
      <c r="Z47" s="141"/>
      <c r="AA47" s="141"/>
    </row>
    <row r="48" spans="1:29" ht="30" customHeight="1">
      <c r="A48" s="145" t="s">
        <v>18</v>
      </c>
      <c r="B48" s="146"/>
      <c r="C48" s="379" t="s">
        <v>62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1"/>
      <c r="Y48" s="141"/>
      <c r="Z48" s="141"/>
      <c r="AA48" s="141"/>
    </row>
    <row r="49" spans="1:27" ht="10.5" customHeight="1">
      <c r="A49" s="35" t="s">
        <v>218</v>
      </c>
      <c r="B49" s="215"/>
      <c r="C49" s="111"/>
      <c r="D49" s="34"/>
      <c r="E49" s="110"/>
      <c r="F49" s="125" t="s">
        <v>16</v>
      </c>
      <c r="G49" s="125" t="s">
        <v>8</v>
      </c>
      <c r="H49" s="125" t="s">
        <v>16</v>
      </c>
      <c r="I49" s="125" t="s">
        <v>16</v>
      </c>
      <c r="J49" s="125" t="s">
        <v>16</v>
      </c>
      <c r="K49" s="125" t="s">
        <v>16</v>
      </c>
      <c r="L49" s="125" t="s">
        <v>16</v>
      </c>
      <c r="M49" s="125" t="s">
        <v>16</v>
      </c>
      <c r="N49" s="163"/>
      <c r="O49" s="140"/>
      <c r="P49" s="140" t="s">
        <v>16</v>
      </c>
      <c r="Q49" s="163" t="s">
        <v>16</v>
      </c>
      <c r="R49" s="140" t="s">
        <v>16</v>
      </c>
      <c r="S49" s="140"/>
      <c r="T49" s="125"/>
      <c r="U49" s="125" t="s">
        <v>16</v>
      </c>
      <c r="V49" s="128"/>
      <c r="W49" s="128" t="s">
        <v>16</v>
      </c>
      <c r="X49" s="128"/>
      <c r="Y49" s="141"/>
      <c r="Z49" s="141"/>
      <c r="AA49" s="141"/>
    </row>
    <row r="50" spans="1:27" ht="12.75" customHeight="1">
      <c r="A50" s="166" t="s">
        <v>19</v>
      </c>
      <c r="B50" s="263"/>
      <c r="C50" s="417" t="s">
        <v>63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9"/>
      <c r="Y50" s="141"/>
      <c r="Z50" s="141"/>
      <c r="AA50" s="141"/>
    </row>
    <row r="51" spans="1:27" ht="15.75" customHeight="1">
      <c r="A51" s="145"/>
      <c r="B51" s="145"/>
      <c r="C51" s="125"/>
      <c r="D51" s="125"/>
      <c r="E51" s="125" t="s">
        <v>16</v>
      </c>
      <c r="F51" s="139" t="s">
        <v>8</v>
      </c>
      <c r="G51" s="139" t="s">
        <v>8</v>
      </c>
      <c r="H51" s="139" t="s">
        <v>8</v>
      </c>
      <c r="I51" s="139" t="s">
        <v>8</v>
      </c>
      <c r="J51" s="139" t="s">
        <v>8</v>
      </c>
      <c r="K51" s="139" t="s">
        <v>16</v>
      </c>
      <c r="L51" s="125" t="s">
        <v>16</v>
      </c>
      <c r="M51" s="125" t="s">
        <v>16</v>
      </c>
      <c r="N51" s="140"/>
      <c r="O51" s="140"/>
      <c r="P51" s="140"/>
      <c r="Q51" s="140"/>
      <c r="R51" s="140"/>
      <c r="S51" s="140"/>
      <c r="T51" s="125"/>
      <c r="U51" s="125"/>
      <c r="V51" s="125"/>
      <c r="W51" s="125"/>
      <c r="X51" s="125"/>
      <c r="Y51" s="124"/>
      <c r="Z51" s="124"/>
      <c r="AA51" s="124"/>
    </row>
    <row r="52" spans="1:27">
      <c r="A52" s="420" t="s">
        <v>73</v>
      </c>
      <c r="B52" s="421"/>
      <c r="C52" s="422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40"/>
      <c r="O52" s="140"/>
      <c r="P52" s="140"/>
      <c r="Q52" s="140"/>
      <c r="R52" s="140"/>
      <c r="S52" s="140"/>
      <c r="T52" s="125"/>
      <c r="U52" s="125"/>
      <c r="V52" s="125"/>
      <c r="W52" s="125"/>
      <c r="X52" s="125"/>
      <c r="Y52" s="141"/>
      <c r="Z52" s="141"/>
      <c r="AA52" s="141"/>
    </row>
    <row r="53" spans="1:27" ht="16.5" customHeight="1">
      <c r="A53" s="145" t="s">
        <v>20</v>
      </c>
      <c r="B53" s="146"/>
      <c r="C53" s="374" t="s">
        <v>166</v>
      </c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5"/>
      <c r="Y53" s="141"/>
      <c r="Z53" s="141"/>
      <c r="AA53" s="141"/>
    </row>
    <row r="54" spans="1:27" ht="37.5" customHeight="1">
      <c r="A54" s="145" t="s">
        <v>219</v>
      </c>
      <c r="B54" s="215"/>
      <c r="C54" s="125"/>
      <c r="D54" s="34"/>
      <c r="E54" s="143"/>
      <c r="F54" s="139" t="s">
        <v>8</v>
      </c>
      <c r="G54" s="139" t="s">
        <v>8</v>
      </c>
      <c r="H54" s="139" t="s">
        <v>8</v>
      </c>
      <c r="I54" s="139" t="s">
        <v>8</v>
      </c>
      <c r="J54" s="139" t="s">
        <v>8</v>
      </c>
      <c r="K54" s="139" t="s">
        <v>16</v>
      </c>
      <c r="L54" s="125" t="s">
        <v>16</v>
      </c>
      <c r="M54" s="125" t="s">
        <v>16</v>
      </c>
      <c r="N54" s="163">
        <f>E54</f>
        <v>0</v>
      </c>
      <c r="O54" s="140" t="s">
        <v>16</v>
      </c>
      <c r="P54" s="140" t="s">
        <v>16</v>
      </c>
      <c r="Q54" s="140" t="s">
        <v>16</v>
      </c>
      <c r="R54" s="163">
        <f>N54</f>
        <v>0</v>
      </c>
      <c r="S54" s="140" t="s">
        <v>16</v>
      </c>
      <c r="T54" s="125" t="s">
        <v>16</v>
      </c>
      <c r="U54" s="125" t="s">
        <v>16</v>
      </c>
      <c r="V54" s="125" t="s">
        <v>16</v>
      </c>
      <c r="W54" s="125" t="s">
        <v>16</v>
      </c>
      <c r="X54" s="125" t="s">
        <v>16</v>
      </c>
      <c r="Y54" s="124"/>
      <c r="Z54" s="124"/>
      <c r="AA54" s="124"/>
    </row>
    <row r="55" spans="1:27">
      <c r="A55" s="420" t="s">
        <v>75</v>
      </c>
      <c r="B55" s="421"/>
      <c r="C55" s="422"/>
      <c r="D55" s="143">
        <f>D54</f>
        <v>0</v>
      </c>
      <c r="E55" s="143">
        <f>E54</f>
        <v>0</v>
      </c>
      <c r="F55" s="125"/>
      <c r="G55" s="125"/>
      <c r="H55" s="125"/>
      <c r="I55" s="125"/>
      <c r="J55" s="125"/>
      <c r="K55" s="125"/>
      <c r="L55" s="125"/>
      <c r="M55" s="125"/>
      <c r="N55" s="163"/>
      <c r="O55" s="140">
        <v>0</v>
      </c>
      <c r="P55" s="140"/>
      <c r="Q55" s="140"/>
      <c r="R55" s="163">
        <f>R54</f>
        <v>0</v>
      </c>
      <c r="S55" s="140"/>
      <c r="T55" s="125"/>
      <c r="U55" s="125"/>
      <c r="V55" s="125"/>
      <c r="W55" s="125"/>
      <c r="X55" s="125"/>
      <c r="Y55" s="141"/>
      <c r="Z55" s="141"/>
      <c r="AA55" s="141"/>
    </row>
    <row r="56" spans="1:27" ht="15.75" customHeight="1">
      <c r="A56" s="145" t="s">
        <v>21</v>
      </c>
      <c r="B56" s="423" t="s">
        <v>74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5"/>
      <c r="Y56" s="124"/>
      <c r="Z56" s="124"/>
      <c r="AA56" s="124"/>
    </row>
    <row r="57" spans="1:27">
      <c r="A57" s="136"/>
      <c r="B57" s="136"/>
      <c r="C57" s="128"/>
      <c r="D57" s="128"/>
      <c r="E57" s="125" t="s">
        <v>16</v>
      </c>
      <c r="F57" s="139" t="s">
        <v>8</v>
      </c>
      <c r="G57" s="139" t="s">
        <v>8</v>
      </c>
      <c r="H57" s="139" t="s">
        <v>8</v>
      </c>
      <c r="I57" s="139" t="s">
        <v>8</v>
      </c>
      <c r="J57" s="139" t="s">
        <v>8</v>
      </c>
      <c r="K57" s="139" t="s">
        <v>16</v>
      </c>
      <c r="L57" s="125" t="s">
        <v>16</v>
      </c>
      <c r="M57" s="125" t="s">
        <v>16</v>
      </c>
      <c r="N57" s="131"/>
      <c r="O57" s="131"/>
      <c r="P57" s="131"/>
      <c r="Q57" s="131"/>
      <c r="R57" s="131"/>
      <c r="S57" s="131"/>
      <c r="T57" s="128"/>
      <c r="U57" s="128"/>
      <c r="V57" s="128"/>
      <c r="W57" s="128"/>
      <c r="X57" s="128"/>
      <c r="Y57" s="135"/>
      <c r="Z57" s="135"/>
      <c r="AA57" s="135"/>
    </row>
    <row r="58" spans="1:27">
      <c r="A58" s="370" t="s">
        <v>76</v>
      </c>
      <c r="B58" s="374"/>
      <c r="C58" s="375"/>
      <c r="D58" s="148"/>
      <c r="E58" s="125"/>
      <c r="F58" s="125"/>
      <c r="G58" s="125"/>
      <c r="H58" s="125"/>
      <c r="I58" s="125"/>
      <c r="J58" s="125"/>
      <c r="K58" s="125"/>
      <c r="L58" s="125"/>
      <c r="M58" s="125"/>
      <c r="N58" s="140"/>
      <c r="O58" s="140"/>
      <c r="P58" s="140"/>
      <c r="Q58" s="140"/>
      <c r="R58" s="140"/>
      <c r="S58" s="140"/>
      <c r="T58" s="125"/>
      <c r="U58" s="125"/>
      <c r="V58" s="125"/>
      <c r="W58" s="128"/>
      <c r="X58" s="128"/>
      <c r="Y58" s="141"/>
      <c r="Z58" s="141"/>
      <c r="AA58" s="141"/>
    </row>
    <row r="59" spans="1:27">
      <c r="A59" s="145" t="s">
        <v>22</v>
      </c>
      <c r="B59" s="373" t="s">
        <v>77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141"/>
      <c r="Z59" s="141"/>
      <c r="AA59" s="141"/>
    </row>
    <row r="60" spans="1:27">
      <c r="A60" s="136"/>
      <c r="B60" s="136"/>
      <c r="C60" s="128"/>
      <c r="D60" s="128"/>
      <c r="E60" s="125" t="s">
        <v>16</v>
      </c>
      <c r="F60" s="139" t="s">
        <v>8</v>
      </c>
      <c r="G60" s="139" t="s">
        <v>8</v>
      </c>
      <c r="H60" s="139" t="s">
        <v>8</v>
      </c>
      <c r="I60" s="139" t="s">
        <v>8</v>
      </c>
      <c r="J60" s="139" t="s">
        <v>8</v>
      </c>
      <c r="K60" s="139" t="s">
        <v>16</v>
      </c>
      <c r="L60" s="125" t="s">
        <v>16</v>
      </c>
      <c r="M60" s="125" t="s">
        <v>16</v>
      </c>
      <c r="N60" s="131"/>
      <c r="O60" s="131"/>
      <c r="P60" s="131"/>
      <c r="Q60" s="131"/>
      <c r="R60" s="131"/>
      <c r="S60" s="131"/>
      <c r="T60" s="128"/>
      <c r="U60" s="128"/>
      <c r="V60" s="128"/>
      <c r="W60" s="128"/>
      <c r="X60" s="128"/>
      <c r="Y60" s="141"/>
      <c r="Z60" s="141"/>
      <c r="AA60" s="141"/>
    </row>
    <row r="61" spans="1:27">
      <c r="A61" s="426" t="s">
        <v>79</v>
      </c>
      <c r="B61" s="426"/>
      <c r="C61" s="426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40"/>
      <c r="O61" s="140"/>
      <c r="P61" s="140"/>
      <c r="Q61" s="140"/>
      <c r="R61" s="140"/>
      <c r="S61" s="140"/>
      <c r="T61" s="125"/>
      <c r="U61" s="125"/>
      <c r="V61" s="128"/>
      <c r="W61" s="128"/>
      <c r="X61" s="128"/>
      <c r="Y61" s="141"/>
      <c r="Z61" s="141"/>
      <c r="AA61" s="141"/>
    </row>
    <row r="62" spans="1:27">
      <c r="A62" s="166" t="s">
        <v>41</v>
      </c>
      <c r="B62" s="423" t="s">
        <v>64</v>
      </c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7"/>
      <c r="Y62" s="141"/>
      <c r="Z62" s="141"/>
      <c r="AA62" s="141"/>
    </row>
    <row r="63" spans="1:27" ht="11.25" customHeight="1">
      <c r="A63" s="125" t="s">
        <v>220</v>
      </c>
      <c r="B63" s="215"/>
      <c r="C63" s="128"/>
      <c r="D63" s="34"/>
      <c r="E63" s="143">
        <f>D63</f>
        <v>0</v>
      </c>
      <c r="F63" s="139" t="s">
        <v>8</v>
      </c>
      <c r="G63" s="139" t="s">
        <v>8</v>
      </c>
      <c r="H63" s="139" t="s">
        <v>8</v>
      </c>
      <c r="I63" s="139" t="s">
        <v>8</v>
      </c>
      <c r="J63" s="139" t="s">
        <v>8</v>
      </c>
      <c r="K63" s="139" t="s">
        <v>16</v>
      </c>
      <c r="L63" s="125" t="s">
        <v>16</v>
      </c>
      <c r="M63" s="125" t="s">
        <v>16</v>
      </c>
      <c r="N63" s="163"/>
      <c r="O63" s="140">
        <v>0</v>
      </c>
      <c r="P63" s="140" t="s">
        <v>16</v>
      </c>
      <c r="Q63" s="140"/>
      <c r="R63" s="140" t="s">
        <v>16</v>
      </c>
      <c r="S63" s="140" t="s">
        <v>16</v>
      </c>
      <c r="T63" s="125"/>
      <c r="U63" s="125" t="s">
        <v>16</v>
      </c>
      <c r="V63" s="128"/>
      <c r="W63" s="128" t="s">
        <v>16</v>
      </c>
      <c r="X63" s="128"/>
      <c r="Y63" s="141"/>
      <c r="Z63" s="141"/>
      <c r="AA63" s="141"/>
    </row>
    <row r="64" spans="1:27">
      <c r="A64" s="426" t="s">
        <v>80</v>
      </c>
      <c r="B64" s="426"/>
      <c r="C64" s="426"/>
      <c r="D64" s="264">
        <f>D63</f>
        <v>0</v>
      </c>
      <c r="E64" s="264">
        <f>E63</f>
        <v>0</v>
      </c>
      <c r="F64" s="167"/>
      <c r="G64" s="167"/>
      <c r="H64" s="167"/>
      <c r="I64" s="167"/>
      <c r="J64" s="167"/>
      <c r="K64" s="167"/>
      <c r="L64" s="167"/>
      <c r="M64" s="167"/>
      <c r="N64" s="265"/>
      <c r="O64" s="168">
        <v>0</v>
      </c>
      <c r="P64" s="168"/>
      <c r="Q64" s="168">
        <f>Q63</f>
        <v>0</v>
      </c>
      <c r="R64" s="168"/>
      <c r="S64" s="168"/>
      <c r="T64" s="167"/>
      <c r="U64" s="167"/>
      <c r="V64" s="169"/>
      <c r="W64" s="169"/>
      <c r="X64" s="170"/>
      <c r="Y64" s="141"/>
      <c r="Z64" s="141"/>
      <c r="AA64" s="141"/>
    </row>
    <row r="65" spans="1:29" ht="15.75" customHeight="1">
      <c r="A65" s="166" t="s">
        <v>42</v>
      </c>
      <c r="B65" s="373" t="s">
        <v>78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5"/>
      <c r="Y65" s="141"/>
      <c r="Z65" s="141"/>
      <c r="AA65" s="141"/>
    </row>
    <row r="66" spans="1:29" s="113" customFormat="1">
      <c r="A66" s="34" t="s">
        <v>176</v>
      </c>
      <c r="B66" s="72"/>
      <c r="C66" s="28"/>
      <c r="D66" s="34"/>
      <c r="E66" s="34" t="s">
        <v>16</v>
      </c>
      <c r="F66" s="34" t="s">
        <v>8</v>
      </c>
      <c r="G66" s="34" t="s">
        <v>8</v>
      </c>
      <c r="H66" s="34" t="s">
        <v>16</v>
      </c>
      <c r="I66" s="34" t="s">
        <v>16</v>
      </c>
      <c r="J66" s="34" t="s">
        <v>16</v>
      </c>
      <c r="K66" s="34" t="s">
        <v>16</v>
      </c>
      <c r="L66" s="34" t="s">
        <v>16</v>
      </c>
      <c r="M66" s="125" t="s">
        <v>16</v>
      </c>
      <c r="N66" s="140" t="s">
        <v>16</v>
      </c>
      <c r="O66" s="163" t="s">
        <v>16</v>
      </c>
      <c r="P66" s="140" t="s">
        <v>16</v>
      </c>
      <c r="Q66" s="140" t="s">
        <v>16</v>
      </c>
      <c r="R66" s="163" t="str">
        <f>E66</f>
        <v>х</v>
      </c>
      <c r="S66" s="140" t="s">
        <v>16</v>
      </c>
      <c r="T66" s="125"/>
      <c r="U66" s="125" t="s">
        <v>16</v>
      </c>
      <c r="V66" s="128" t="s">
        <v>16</v>
      </c>
      <c r="W66" s="128" t="s">
        <v>16</v>
      </c>
      <c r="X66" s="128" t="s">
        <v>16</v>
      </c>
      <c r="Y66" s="165"/>
      <c r="Z66" s="165"/>
      <c r="AA66" s="165"/>
      <c r="AB66" s="153"/>
      <c r="AC66" s="153"/>
    </row>
    <row r="67" spans="1:29">
      <c r="A67" s="428" t="s">
        <v>81</v>
      </c>
      <c r="B67" s="429"/>
      <c r="C67" s="430"/>
      <c r="D67" s="171">
        <f>D66</f>
        <v>0</v>
      </c>
      <c r="E67" s="171">
        <f>D66</f>
        <v>0</v>
      </c>
      <c r="F67" s="172" t="s">
        <v>8</v>
      </c>
      <c r="G67" s="172" t="s">
        <v>8</v>
      </c>
      <c r="H67" s="172" t="s">
        <v>16</v>
      </c>
      <c r="I67" s="172" t="s">
        <v>16</v>
      </c>
      <c r="J67" s="172" t="s">
        <v>16</v>
      </c>
      <c r="K67" s="172" t="s">
        <v>16</v>
      </c>
      <c r="L67" s="172" t="s">
        <v>16</v>
      </c>
      <c r="M67" s="172" t="s">
        <v>16</v>
      </c>
      <c r="N67" s="173" t="s">
        <v>16</v>
      </c>
      <c r="O67" s="173" t="str">
        <f>O66</f>
        <v>х</v>
      </c>
      <c r="P67" s="174" t="s">
        <v>16</v>
      </c>
      <c r="Q67" s="174" t="s">
        <v>16</v>
      </c>
      <c r="R67" s="174" t="str">
        <f>R66</f>
        <v>х</v>
      </c>
      <c r="S67" s="174" t="str">
        <f>S66</f>
        <v>х</v>
      </c>
      <c r="T67" s="172" t="s">
        <v>16</v>
      </c>
      <c r="U67" s="172" t="s">
        <v>16</v>
      </c>
      <c r="V67" s="175" t="s">
        <v>16</v>
      </c>
      <c r="W67" s="175" t="s">
        <v>16</v>
      </c>
      <c r="X67" s="176"/>
      <c r="Y67" s="141"/>
      <c r="Z67" s="141"/>
      <c r="AA67" s="141"/>
    </row>
    <row r="68" spans="1:29" ht="12.75" customHeight="1">
      <c r="A68" s="370" t="s">
        <v>82</v>
      </c>
      <c r="B68" s="371"/>
      <c r="C68" s="372"/>
      <c r="D68" s="177">
        <v>1711.12</v>
      </c>
      <c r="E68" s="177">
        <v>1711.12</v>
      </c>
      <c r="F68" s="125" t="s">
        <v>8</v>
      </c>
      <c r="G68" s="125" t="s">
        <v>8</v>
      </c>
      <c r="H68" s="125" t="s">
        <v>16</v>
      </c>
      <c r="I68" s="125" t="s">
        <v>16</v>
      </c>
      <c r="J68" s="125" t="s">
        <v>16</v>
      </c>
      <c r="K68" s="125" t="s">
        <v>16</v>
      </c>
      <c r="L68" s="125" t="s">
        <v>16</v>
      </c>
      <c r="M68" s="125" t="s">
        <v>16</v>
      </c>
      <c r="N68" s="162"/>
      <c r="O68" s="163">
        <v>1711.12</v>
      </c>
      <c r="P68" s="162"/>
      <c r="Q68" s="162"/>
      <c r="R68" s="162">
        <v>911.12</v>
      </c>
      <c r="S68" s="162">
        <v>800</v>
      </c>
      <c r="T68" s="292">
        <v>23.1</v>
      </c>
      <c r="U68" s="125" t="s">
        <v>16</v>
      </c>
      <c r="V68" s="177">
        <v>280.58</v>
      </c>
      <c r="W68" s="128" t="s">
        <v>16</v>
      </c>
      <c r="X68" s="177">
        <v>1919.43</v>
      </c>
      <c r="Y68" s="141"/>
      <c r="Z68" s="141"/>
      <c r="AA68" s="141"/>
    </row>
    <row r="69" spans="1:29">
      <c r="A69" s="426" t="s">
        <v>104</v>
      </c>
      <c r="B69" s="426"/>
      <c r="C69" s="426"/>
      <c r="D69" s="177">
        <v>1711.12</v>
      </c>
      <c r="E69" s="177">
        <v>1711.12</v>
      </c>
      <c r="F69" s="128" t="s">
        <v>16</v>
      </c>
      <c r="G69" s="128" t="s">
        <v>8</v>
      </c>
      <c r="H69" s="178" t="s">
        <v>16</v>
      </c>
      <c r="I69" s="128" t="s">
        <v>16</v>
      </c>
      <c r="J69" s="128" t="s">
        <v>16</v>
      </c>
      <c r="K69" s="128" t="s">
        <v>16</v>
      </c>
      <c r="L69" s="128" t="s">
        <v>16</v>
      </c>
      <c r="M69" s="128" t="s">
        <v>16</v>
      </c>
      <c r="N69" s="162"/>
      <c r="O69" s="162">
        <f>O68</f>
        <v>1711.12</v>
      </c>
      <c r="P69" s="162"/>
      <c r="Q69" s="162">
        <v>0</v>
      </c>
      <c r="R69" s="162">
        <f>R68</f>
        <v>911.12</v>
      </c>
      <c r="S69" s="162">
        <v>800</v>
      </c>
      <c r="T69" s="293">
        <f>T68</f>
        <v>23.1</v>
      </c>
      <c r="U69" s="128" t="s">
        <v>16</v>
      </c>
      <c r="V69" s="177">
        <v>280.58</v>
      </c>
      <c r="W69" s="125" t="s">
        <v>16</v>
      </c>
      <c r="X69" s="177">
        <v>1919.43</v>
      </c>
      <c r="Y69" s="141"/>
      <c r="Z69" s="141"/>
      <c r="AA69" s="141"/>
    </row>
    <row r="70" spans="1:29" ht="16.149999999999999" customHeight="1">
      <c r="A70" s="179" t="s">
        <v>83</v>
      </c>
      <c r="B70" s="180"/>
      <c r="C70" s="431" t="s">
        <v>11</v>
      </c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3"/>
      <c r="Y70" s="141"/>
      <c r="Z70" s="141"/>
      <c r="AA70" s="141"/>
    </row>
    <row r="71" spans="1:29" ht="16.899999999999999" customHeight="1">
      <c r="A71" s="136" t="s">
        <v>23</v>
      </c>
      <c r="B71" s="142"/>
      <c r="C71" s="370" t="s">
        <v>177</v>
      </c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2"/>
      <c r="Y71" s="124"/>
      <c r="Z71" s="124"/>
      <c r="AA71" s="124"/>
    </row>
    <row r="72" spans="1:29" ht="17.25" customHeight="1">
      <c r="A72" s="136" t="s">
        <v>5</v>
      </c>
      <c r="B72" s="142"/>
      <c r="C72" s="379" t="s">
        <v>178</v>
      </c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1"/>
      <c r="Y72" s="124"/>
      <c r="Z72" s="124"/>
      <c r="AA72" s="124"/>
    </row>
    <row r="73" spans="1:29" ht="15" customHeight="1">
      <c r="A73" s="136"/>
      <c r="B73" s="136"/>
      <c r="C73" s="128"/>
      <c r="D73" s="125"/>
      <c r="E73" s="125" t="s">
        <v>16</v>
      </c>
      <c r="F73" s="139" t="s">
        <v>8</v>
      </c>
      <c r="G73" s="139" t="s">
        <v>8</v>
      </c>
      <c r="H73" s="139" t="s">
        <v>8</v>
      </c>
      <c r="I73" s="139" t="s">
        <v>8</v>
      </c>
      <c r="J73" s="139" t="s">
        <v>8</v>
      </c>
      <c r="K73" s="139" t="s">
        <v>16</v>
      </c>
      <c r="L73" s="125" t="s">
        <v>16</v>
      </c>
      <c r="M73" s="125" t="s">
        <v>16</v>
      </c>
      <c r="N73" s="152"/>
      <c r="O73" s="131"/>
      <c r="P73" s="131"/>
      <c r="Q73" s="131"/>
      <c r="R73" s="131"/>
      <c r="S73" s="131"/>
      <c r="T73" s="128"/>
      <c r="U73" s="128"/>
      <c r="V73" s="128"/>
      <c r="W73" s="128"/>
      <c r="X73" s="128"/>
      <c r="Y73" s="135"/>
      <c r="Z73" s="135"/>
      <c r="AA73" s="135"/>
    </row>
    <row r="74" spans="1:29">
      <c r="A74" s="434" t="s">
        <v>84</v>
      </c>
      <c r="B74" s="434"/>
      <c r="C74" s="434"/>
      <c r="D74" s="128"/>
      <c r="E74" s="128"/>
      <c r="F74" s="181"/>
      <c r="G74" s="181"/>
      <c r="H74" s="181"/>
      <c r="I74" s="181"/>
      <c r="J74" s="181"/>
      <c r="K74" s="139"/>
      <c r="L74" s="139"/>
      <c r="M74" s="139"/>
      <c r="N74" s="152"/>
      <c r="O74" s="131"/>
      <c r="P74" s="131"/>
      <c r="Q74" s="131"/>
      <c r="R74" s="131"/>
      <c r="S74" s="131"/>
      <c r="T74" s="128"/>
      <c r="U74" s="128"/>
      <c r="V74" s="128"/>
      <c r="W74" s="125"/>
      <c r="X74" s="125"/>
      <c r="Y74" s="141"/>
      <c r="Z74" s="141"/>
      <c r="AA74" s="141"/>
    </row>
    <row r="75" spans="1:29" ht="14.25" customHeight="1">
      <c r="A75" s="136" t="s">
        <v>179</v>
      </c>
      <c r="B75" s="379" t="s">
        <v>62</v>
      </c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1"/>
      <c r="Y75" s="124"/>
      <c r="Z75" s="124"/>
      <c r="AA75" s="124"/>
    </row>
    <row r="76" spans="1:29" ht="15" customHeight="1">
      <c r="A76" s="136"/>
      <c r="B76" s="136"/>
      <c r="C76" s="125"/>
      <c r="D76" s="125"/>
      <c r="E76" s="125" t="s">
        <v>16</v>
      </c>
      <c r="F76" s="139" t="s">
        <v>8</v>
      </c>
      <c r="G76" s="139" t="s">
        <v>8</v>
      </c>
      <c r="H76" s="139" t="s">
        <v>8</v>
      </c>
      <c r="I76" s="139" t="s">
        <v>8</v>
      </c>
      <c r="J76" s="139" t="s">
        <v>8</v>
      </c>
      <c r="K76" s="139" t="s">
        <v>16</v>
      </c>
      <c r="L76" s="125" t="s">
        <v>16</v>
      </c>
      <c r="M76" s="125" t="s">
        <v>16</v>
      </c>
      <c r="N76" s="140"/>
      <c r="O76" s="140"/>
      <c r="P76" s="140"/>
      <c r="Q76" s="140"/>
      <c r="R76" s="140"/>
      <c r="S76" s="140"/>
      <c r="T76" s="182"/>
      <c r="U76" s="182"/>
      <c r="V76" s="182"/>
      <c r="W76" s="125"/>
      <c r="X76" s="125"/>
      <c r="Y76" s="124"/>
      <c r="Z76" s="124"/>
      <c r="AA76" s="124"/>
    </row>
    <row r="77" spans="1:29">
      <c r="A77" s="370" t="s">
        <v>180</v>
      </c>
      <c r="B77" s="371"/>
      <c r="C77" s="372"/>
      <c r="D77" s="148"/>
      <c r="E77" s="125"/>
      <c r="F77" s="125"/>
      <c r="G77" s="125"/>
      <c r="H77" s="125"/>
      <c r="I77" s="125"/>
      <c r="J77" s="125"/>
      <c r="K77" s="125"/>
      <c r="L77" s="125"/>
      <c r="M77" s="125"/>
      <c r="N77" s="140"/>
      <c r="O77" s="140"/>
      <c r="P77" s="140"/>
      <c r="Q77" s="140"/>
      <c r="R77" s="140"/>
      <c r="S77" s="140"/>
      <c r="T77" s="128"/>
      <c r="U77" s="128"/>
      <c r="V77" s="128"/>
      <c r="W77" s="128"/>
      <c r="X77" s="128"/>
    </row>
    <row r="78" spans="1:29">
      <c r="A78" s="183" t="s">
        <v>27</v>
      </c>
      <c r="B78" s="373" t="s">
        <v>64</v>
      </c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5"/>
    </row>
    <row r="79" spans="1:29" ht="8.25" customHeight="1">
      <c r="A79" s="145"/>
      <c r="B79" s="145"/>
      <c r="C79" s="128"/>
      <c r="D79" s="128"/>
      <c r="E79" s="125" t="s">
        <v>16</v>
      </c>
      <c r="F79" s="139" t="s">
        <v>8</v>
      </c>
      <c r="G79" s="139" t="s">
        <v>8</v>
      </c>
      <c r="H79" s="139" t="s">
        <v>8</v>
      </c>
      <c r="I79" s="139" t="s">
        <v>8</v>
      </c>
      <c r="J79" s="139" t="s">
        <v>8</v>
      </c>
      <c r="K79" s="139" t="s">
        <v>16</v>
      </c>
      <c r="L79" s="125" t="s">
        <v>16</v>
      </c>
      <c r="M79" s="125" t="s">
        <v>16</v>
      </c>
      <c r="N79" s="131"/>
      <c r="O79" s="131"/>
      <c r="P79" s="131"/>
      <c r="Q79" s="131"/>
      <c r="R79" s="131"/>
      <c r="S79" s="131"/>
      <c r="T79" s="125"/>
      <c r="U79" s="125"/>
      <c r="V79" s="125"/>
      <c r="W79" s="128"/>
      <c r="X79" s="128"/>
    </row>
    <row r="80" spans="1:29" ht="16.5" customHeight="1">
      <c r="A80" s="370" t="s">
        <v>102</v>
      </c>
      <c r="B80" s="371"/>
      <c r="C80" s="372"/>
      <c r="D80" s="148"/>
      <c r="E80" s="125"/>
      <c r="F80" s="181"/>
      <c r="G80" s="181"/>
      <c r="H80" s="181"/>
      <c r="I80" s="181"/>
      <c r="J80" s="181"/>
      <c r="K80" s="139"/>
      <c r="L80" s="125"/>
      <c r="M80" s="125"/>
      <c r="N80" s="140"/>
      <c r="O80" s="140"/>
      <c r="P80" s="140"/>
      <c r="Q80" s="140"/>
      <c r="R80" s="140"/>
      <c r="S80" s="140"/>
      <c r="T80" s="128"/>
      <c r="U80" s="128"/>
      <c r="V80" s="128"/>
      <c r="W80" s="184"/>
      <c r="X80" s="184"/>
    </row>
    <row r="81" spans="1:24" ht="0.75" hidden="1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40"/>
      <c r="O81" s="140"/>
      <c r="P81" s="140"/>
      <c r="Q81" s="140"/>
      <c r="R81" s="140"/>
      <c r="S81" s="140"/>
      <c r="T81" s="125"/>
      <c r="U81" s="125"/>
      <c r="V81" s="125"/>
      <c r="W81" s="125"/>
      <c r="X81" s="125"/>
    </row>
    <row r="82" spans="1:24" ht="15" customHeight="1">
      <c r="A82" s="145" t="s">
        <v>45</v>
      </c>
      <c r="B82" s="373" t="s">
        <v>78</v>
      </c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5"/>
    </row>
    <row r="83" spans="1:24" ht="9" customHeight="1">
      <c r="A83" s="125"/>
      <c r="B83" s="125"/>
      <c r="C83" s="125"/>
      <c r="D83" s="185"/>
      <c r="E83" s="125" t="s">
        <v>16</v>
      </c>
      <c r="F83" s="139" t="s">
        <v>8</v>
      </c>
      <c r="G83" s="139" t="s">
        <v>8</v>
      </c>
      <c r="H83" s="139" t="s">
        <v>8</v>
      </c>
      <c r="I83" s="139" t="s">
        <v>8</v>
      </c>
      <c r="J83" s="139" t="s">
        <v>8</v>
      </c>
      <c r="K83" s="139" t="s">
        <v>16</v>
      </c>
      <c r="L83" s="125" t="s">
        <v>16</v>
      </c>
      <c r="M83" s="125" t="s">
        <v>16</v>
      </c>
      <c r="N83" s="186"/>
      <c r="O83" s="186"/>
      <c r="P83" s="186"/>
      <c r="Q83" s="186"/>
      <c r="R83" s="186"/>
      <c r="S83" s="186"/>
      <c r="T83" s="184"/>
      <c r="U83" s="184"/>
      <c r="V83" s="184"/>
      <c r="W83" s="184"/>
      <c r="X83" s="184"/>
    </row>
    <row r="84" spans="1:24" ht="15" customHeight="1">
      <c r="A84" s="370" t="s">
        <v>181</v>
      </c>
      <c r="B84" s="371"/>
      <c r="C84" s="372"/>
      <c r="D84" s="185"/>
      <c r="E84" s="184"/>
      <c r="F84" s="184"/>
      <c r="G84" s="184"/>
      <c r="H84" s="184"/>
      <c r="I84" s="184"/>
      <c r="J84" s="184"/>
      <c r="K84" s="184"/>
      <c r="L84" s="184"/>
      <c r="M84" s="184"/>
      <c r="N84" s="186"/>
      <c r="O84" s="186"/>
      <c r="P84" s="186"/>
      <c r="Q84" s="186"/>
      <c r="R84" s="186"/>
      <c r="S84" s="186"/>
      <c r="T84" s="184"/>
      <c r="U84" s="184"/>
      <c r="V84" s="184"/>
      <c r="W84" s="184"/>
      <c r="X84" s="184"/>
    </row>
    <row r="85" spans="1:24" ht="14.25" customHeight="1">
      <c r="A85" s="431" t="s">
        <v>85</v>
      </c>
      <c r="B85" s="432"/>
      <c r="C85" s="433"/>
      <c r="D85" s="185"/>
      <c r="E85" s="184"/>
      <c r="F85" s="187"/>
      <c r="G85" s="187"/>
      <c r="H85" s="187"/>
      <c r="I85" s="187"/>
      <c r="J85" s="187"/>
      <c r="K85" s="188"/>
      <c r="L85" s="184"/>
      <c r="M85" s="184"/>
      <c r="N85" s="186"/>
      <c r="O85" s="186"/>
      <c r="P85" s="186"/>
      <c r="Q85" s="186"/>
      <c r="R85" s="186"/>
      <c r="S85" s="186"/>
      <c r="T85" s="157"/>
      <c r="U85" s="157"/>
      <c r="V85" s="157"/>
      <c r="W85" s="184"/>
      <c r="X85" s="184"/>
    </row>
    <row r="86" spans="1:24">
      <c r="A86" s="136" t="s">
        <v>182</v>
      </c>
      <c r="B86" s="435" t="s">
        <v>183</v>
      </c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7"/>
    </row>
    <row r="87" spans="1:24" ht="28.5" customHeight="1">
      <c r="A87" s="136" t="s">
        <v>184</v>
      </c>
      <c r="B87" s="379" t="s">
        <v>251</v>
      </c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1"/>
    </row>
    <row r="88" spans="1:24" ht="127.5" customHeight="1">
      <c r="A88" s="136" t="s">
        <v>213</v>
      </c>
      <c r="B88" s="294" t="s">
        <v>259</v>
      </c>
      <c r="C88" s="28" t="s">
        <v>248</v>
      </c>
      <c r="D88" s="34">
        <v>291.07</v>
      </c>
      <c r="E88" s="34">
        <v>291.077</v>
      </c>
      <c r="F88" s="139" t="s">
        <v>8</v>
      </c>
      <c r="G88" s="139" t="s">
        <v>8</v>
      </c>
      <c r="H88" s="139" t="s">
        <v>8</v>
      </c>
      <c r="I88" s="139" t="s">
        <v>8</v>
      </c>
      <c r="J88" s="139" t="s">
        <v>8</v>
      </c>
      <c r="K88" s="139" t="s">
        <v>16</v>
      </c>
      <c r="L88" s="125" t="s">
        <v>16</v>
      </c>
      <c r="M88" s="125" t="s">
        <v>16</v>
      </c>
      <c r="N88" s="88"/>
      <c r="O88" s="189">
        <v>291.07</v>
      </c>
      <c r="P88" s="189">
        <v>0</v>
      </c>
      <c r="Q88" s="189">
        <v>0</v>
      </c>
      <c r="R88" s="88">
        <v>191.07</v>
      </c>
      <c r="S88" s="88">
        <v>100</v>
      </c>
      <c r="T88" s="182">
        <v>2.4</v>
      </c>
      <c r="U88" s="182"/>
      <c r="V88" s="182"/>
      <c r="W88" s="182" t="s">
        <v>16</v>
      </c>
      <c r="X88" s="37">
        <v>1452.48</v>
      </c>
    </row>
    <row r="89" spans="1:24" ht="95.25" customHeight="1">
      <c r="A89" s="136" t="s">
        <v>245</v>
      </c>
      <c r="B89" s="294" t="s">
        <v>262</v>
      </c>
      <c r="C89" s="28" t="s">
        <v>260</v>
      </c>
      <c r="D89" s="34">
        <v>375</v>
      </c>
      <c r="E89" s="34">
        <v>375</v>
      </c>
      <c r="F89" s="139"/>
      <c r="G89" s="139"/>
      <c r="H89" s="139"/>
      <c r="I89" s="139"/>
      <c r="J89" s="139"/>
      <c r="K89" s="139"/>
      <c r="L89" s="125"/>
      <c r="M89" s="125"/>
      <c r="N89" s="88"/>
      <c r="O89" s="189">
        <v>375</v>
      </c>
      <c r="P89" s="189">
        <v>0</v>
      </c>
      <c r="Q89" s="189">
        <v>0</v>
      </c>
      <c r="R89" s="88">
        <v>0</v>
      </c>
      <c r="S89" s="88">
        <v>375</v>
      </c>
      <c r="T89" s="182">
        <v>4.3</v>
      </c>
      <c r="U89" s="182"/>
      <c r="V89" s="182"/>
      <c r="W89" s="182"/>
      <c r="X89" s="37">
        <v>1055.18</v>
      </c>
    </row>
    <row r="90" spans="1:24" ht="95.25" customHeight="1">
      <c r="A90" s="136" t="s">
        <v>261</v>
      </c>
      <c r="B90" s="294" t="s">
        <v>265</v>
      </c>
      <c r="C90" s="28" t="s">
        <v>260</v>
      </c>
      <c r="D90" s="34">
        <v>523.69000000000005</v>
      </c>
      <c r="E90" s="34">
        <v>523.69000000000005</v>
      </c>
      <c r="F90" s="139"/>
      <c r="G90" s="139"/>
      <c r="H90" s="139"/>
      <c r="I90" s="139"/>
      <c r="J90" s="139"/>
      <c r="K90" s="139"/>
      <c r="L90" s="290"/>
      <c r="M90" s="290"/>
      <c r="N90" s="88"/>
      <c r="O90" s="189">
        <v>523.69000000000005</v>
      </c>
      <c r="P90" s="189">
        <v>0</v>
      </c>
      <c r="Q90" s="189">
        <v>0</v>
      </c>
      <c r="R90" s="88">
        <v>223.76</v>
      </c>
      <c r="S90" s="88">
        <v>300</v>
      </c>
      <c r="T90" s="182">
        <v>24</v>
      </c>
      <c r="U90" s="182"/>
      <c r="V90" s="182"/>
      <c r="W90" s="182"/>
      <c r="X90" s="37">
        <v>261.76</v>
      </c>
    </row>
    <row r="91" spans="1:24">
      <c r="A91" s="426" t="s">
        <v>86</v>
      </c>
      <c r="B91" s="426"/>
      <c r="C91" s="426"/>
      <c r="D91" s="177">
        <v>1189.76</v>
      </c>
      <c r="E91" s="177">
        <v>1189.76</v>
      </c>
      <c r="F91" s="181"/>
      <c r="G91" s="181"/>
      <c r="H91" s="181"/>
      <c r="I91" s="181"/>
      <c r="J91" s="181"/>
      <c r="K91" s="139"/>
      <c r="L91" s="125"/>
      <c r="M91" s="125"/>
      <c r="N91" s="162"/>
      <c r="O91" s="140">
        <v>1189.76</v>
      </c>
      <c r="P91" s="140"/>
      <c r="Q91" s="131">
        <f>Q88+Q89</f>
        <v>0</v>
      </c>
      <c r="R91" s="162">
        <v>414.83</v>
      </c>
      <c r="S91" s="162">
        <v>775</v>
      </c>
      <c r="T91" s="284">
        <v>30.7</v>
      </c>
      <c r="U91" s="125"/>
      <c r="V91" s="284"/>
      <c r="W91" s="125" t="s">
        <v>16</v>
      </c>
      <c r="X91" s="177">
        <v>2769.42</v>
      </c>
    </row>
    <row r="92" spans="1:24" ht="17.45" customHeight="1">
      <c r="A92" s="145" t="s">
        <v>24</v>
      </c>
      <c r="B92" s="379" t="s">
        <v>62</v>
      </c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</row>
    <row r="93" spans="1:24">
      <c r="A93" s="136"/>
      <c r="B93" s="136"/>
      <c r="C93" s="128"/>
      <c r="D93" s="128"/>
      <c r="E93" s="125" t="s">
        <v>16</v>
      </c>
      <c r="F93" s="139" t="s">
        <v>8</v>
      </c>
      <c r="G93" s="139" t="s">
        <v>8</v>
      </c>
      <c r="H93" s="139" t="s">
        <v>8</v>
      </c>
      <c r="I93" s="139" t="s">
        <v>8</v>
      </c>
      <c r="J93" s="139" t="s">
        <v>8</v>
      </c>
      <c r="K93" s="139" t="s">
        <v>16</v>
      </c>
      <c r="L93" s="125" t="s">
        <v>16</v>
      </c>
      <c r="M93" s="125" t="s">
        <v>16</v>
      </c>
      <c r="N93" s="131"/>
      <c r="O93" s="131"/>
      <c r="P93" s="131"/>
      <c r="Q93" s="131"/>
      <c r="R93" s="131"/>
      <c r="S93" s="131"/>
      <c r="T93" s="125"/>
      <c r="U93" s="125"/>
      <c r="V93" s="125"/>
      <c r="W93" s="125"/>
      <c r="X93" s="125"/>
    </row>
    <row r="94" spans="1:24">
      <c r="A94" s="370" t="s">
        <v>185</v>
      </c>
      <c r="B94" s="371"/>
      <c r="C94" s="372"/>
      <c r="D94" s="128"/>
      <c r="E94" s="128"/>
      <c r="F94" s="139"/>
      <c r="G94" s="139"/>
      <c r="H94" s="139"/>
      <c r="I94" s="139"/>
      <c r="J94" s="139"/>
      <c r="K94" s="139"/>
      <c r="L94" s="128"/>
      <c r="M94" s="128"/>
      <c r="N94" s="131"/>
      <c r="O94" s="131"/>
      <c r="P94" s="131"/>
      <c r="Q94" s="131"/>
      <c r="R94" s="131"/>
      <c r="S94" s="131"/>
      <c r="T94" s="125"/>
      <c r="U94" s="125"/>
      <c r="V94" s="125"/>
      <c r="W94" s="125"/>
      <c r="X94" s="125"/>
    </row>
    <row r="95" spans="1:24">
      <c r="A95" s="190" t="s">
        <v>186</v>
      </c>
      <c r="B95" s="423" t="s">
        <v>74</v>
      </c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5"/>
    </row>
    <row r="96" spans="1:24" ht="11.25" customHeight="1">
      <c r="A96" s="136"/>
      <c r="B96" s="136"/>
      <c r="C96" s="125"/>
      <c r="D96" s="125"/>
      <c r="E96" s="125" t="s">
        <v>16</v>
      </c>
      <c r="F96" s="139" t="s">
        <v>8</v>
      </c>
      <c r="G96" s="139" t="s">
        <v>8</v>
      </c>
      <c r="H96" s="139" t="s">
        <v>8</v>
      </c>
      <c r="I96" s="139" t="s">
        <v>8</v>
      </c>
      <c r="J96" s="139" t="s">
        <v>8</v>
      </c>
      <c r="K96" s="139" t="s">
        <v>16</v>
      </c>
      <c r="L96" s="125" t="s">
        <v>16</v>
      </c>
      <c r="M96" s="125" t="s">
        <v>16</v>
      </c>
      <c r="N96" s="140"/>
      <c r="O96" s="140"/>
      <c r="P96" s="140"/>
      <c r="Q96" s="140"/>
      <c r="R96" s="140"/>
      <c r="S96" s="140"/>
      <c r="T96" s="128"/>
      <c r="U96" s="128"/>
      <c r="V96" s="128"/>
      <c r="W96" s="125"/>
      <c r="X96" s="125"/>
    </row>
    <row r="97" spans="1:27" ht="10.5" customHeight="1">
      <c r="A97" s="426" t="s">
        <v>187</v>
      </c>
      <c r="B97" s="426"/>
      <c r="C97" s="426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40"/>
      <c r="O97" s="140"/>
      <c r="P97" s="140"/>
      <c r="Q97" s="140"/>
      <c r="R97" s="140"/>
      <c r="S97" s="140"/>
      <c r="T97" s="128"/>
      <c r="U97" s="128"/>
      <c r="V97" s="128"/>
      <c r="W97" s="125"/>
      <c r="X97" s="125"/>
    </row>
    <row r="98" spans="1:27" ht="18.75">
      <c r="A98" s="191"/>
      <c r="B98" s="438">
        <v>13</v>
      </c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124"/>
      <c r="Z98" s="124"/>
      <c r="AA98" s="124"/>
    </row>
    <row r="99" spans="1:27" ht="17.25" customHeight="1">
      <c r="A99" s="128">
        <v>1</v>
      </c>
      <c r="B99" s="128">
        <v>2</v>
      </c>
      <c r="C99" s="128">
        <v>3</v>
      </c>
      <c r="D99" s="128">
        <v>4</v>
      </c>
      <c r="E99" s="128">
        <v>5</v>
      </c>
      <c r="F99" s="128">
        <v>6</v>
      </c>
      <c r="G99" s="129">
        <v>7</v>
      </c>
      <c r="H99" s="128">
        <v>8</v>
      </c>
      <c r="I99" s="128">
        <v>9</v>
      </c>
      <c r="J99" s="128">
        <v>10</v>
      </c>
      <c r="K99" s="130">
        <v>11</v>
      </c>
      <c r="L99" s="130">
        <v>12</v>
      </c>
      <c r="M99" s="130">
        <v>13</v>
      </c>
      <c r="N99" s="131">
        <v>14</v>
      </c>
      <c r="O99" s="131">
        <v>15</v>
      </c>
      <c r="P99" s="131">
        <v>16</v>
      </c>
      <c r="Q99" s="131">
        <v>17</v>
      </c>
      <c r="R99" s="131">
        <v>18</v>
      </c>
      <c r="S99" s="131">
        <v>19</v>
      </c>
      <c r="T99" s="128">
        <v>20</v>
      </c>
      <c r="U99" s="128">
        <v>21</v>
      </c>
      <c r="V99" s="128">
        <v>22</v>
      </c>
      <c r="W99" s="128">
        <v>23</v>
      </c>
      <c r="X99" s="128">
        <v>24</v>
      </c>
      <c r="Y99" s="124"/>
      <c r="Z99" s="124"/>
      <c r="AA99" s="124"/>
    </row>
    <row r="100" spans="1:27" ht="24" customHeight="1">
      <c r="A100" s="192" t="s">
        <v>43</v>
      </c>
      <c r="B100" s="439" t="s">
        <v>77</v>
      </c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1"/>
      <c r="Y100" s="124"/>
      <c r="Z100" s="124"/>
      <c r="AA100" s="124"/>
    </row>
    <row r="101" spans="1:27" ht="88.5" customHeight="1">
      <c r="A101" s="34" t="s">
        <v>215</v>
      </c>
      <c r="B101" s="72"/>
      <c r="C101" s="28"/>
      <c r="D101" s="34"/>
      <c r="E101" s="266"/>
      <c r="F101" s="140" t="s">
        <v>8</v>
      </c>
      <c r="G101" s="193" t="s">
        <v>8</v>
      </c>
      <c r="H101" s="140" t="s">
        <v>8</v>
      </c>
      <c r="I101" s="140" t="s">
        <v>8</v>
      </c>
      <c r="J101" s="140" t="s">
        <v>8</v>
      </c>
      <c r="K101" s="194" t="s">
        <v>16</v>
      </c>
      <c r="L101" s="194" t="s">
        <v>16</v>
      </c>
      <c r="M101" s="194" t="s">
        <v>16</v>
      </c>
      <c r="N101" s="162"/>
      <c r="O101" s="131" t="s">
        <v>16</v>
      </c>
      <c r="P101" s="131" t="s">
        <v>16</v>
      </c>
      <c r="Q101" s="131"/>
      <c r="R101" s="162"/>
      <c r="S101" s="131" t="s">
        <v>16</v>
      </c>
      <c r="T101" s="131"/>
      <c r="U101" s="131" t="s">
        <v>16</v>
      </c>
      <c r="V101" s="131" t="s">
        <v>16</v>
      </c>
      <c r="W101" s="131" t="s">
        <v>16</v>
      </c>
      <c r="X101" s="162"/>
      <c r="Y101" s="124"/>
      <c r="Z101" s="124"/>
      <c r="AA101" s="124"/>
    </row>
    <row r="102" spans="1:27">
      <c r="A102" s="370" t="s">
        <v>188</v>
      </c>
      <c r="B102" s="371"/>
      <c r="C102" s="372"/>
      <c r="D102" s="143">
        <f>D101</f>
        <v>0</v>
      </c>
      <c r="E102" s="143">
        <f>E101</f>
        <v>0</v>
      </c>
      <c r="F102" s="125"/>
      <c r="G102" s="125"/>
      <c r="H102" s="125"/>
      <c r="I102" s="125"/>
      <c r="J102" s="125"/>
      <c r="K102" s="125"/>
      <c r="L102" s="125"/>
      <c r="M102" s="125"/>
      <c r="N102" s="163"/>
      <c r="O102" s="140">
        <v>0</v>
      </c>
      <c r="P102" s="140"/>
      <c r="Q102" s="140"/>
      <c r="R102" s="163">
        <f>R101</f>
        <v>0</v>
      </c>
      <c r="S102" s="140"/>
      <c r="T102" s="128"/>
      <c r="U102" s="128"/>
      <c r="V102" s="128"/>
      <c r="W102" s="125"/>
      <c r="X102" s="143"/>
    </row>
    <row r="103" spans="1:27">
      <c r="A103" s="145" t="s">
        <v>44</v>
      </c>
      <c r="B103" s="373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5"/>
    </row>
    <row r="104" spans="1:27" ht="31.5" customHeight="1">
      <c r="A104" s="34" t="s">
        <v>134</v>
      </c>
      <c r="B104" s="72"/>
      <c r="C104" s="28"/>
      <c r="D104" s="34"/>
      <c r="E104" s="34"/>
      <c r="F104" s="42" t="s">
        <v>8</v>
      </c>
      <c r="G104" s="42" t="s">
        <v>8</v>
      </c>
      <c r="H104" s="42" t="s">
        <v>8</v>
      </c>
      <c r="I104" s="42" t="s">
        <v>8</v>
      </c>
      <c r="J104" s="42" t="s">
        <v>16</v>
      </c>
      <c r="K104" s="42" t="s">
        <v>16</v>
      </c>
      <c r="L104" s="42" t="s">
        <v>16</v>
      </c>
      <c r="M104" s="92" t="s">
        <v>16</v>
      </c>
      <c r="N104" s="140"/>
      <c r="O104" s="163"/>
      <c r="P104" s="140" t="s">
        <v>16</v>
      </c>
      <c r="Q104" s="140">
        <v>0</v>
      </c>
      <c r="R104" s="140">
        <v>0</v>
      </c>
      <c r="S104" s="163">
        <f>E104</f>
        <v>0</v>
      </c>
      <c r="T104" s="106"/>
      <c r="U104" s="92"/>
      <c r="V104" s="42" t="s">
        <v>16</v>
      </c>
      <c r="W104" s="42" t="s">
        <v>16</v>
      </c>
      <c r="X104" s="42"/>
    </row>
    <row r="105" spans="1:27">
      <c r="A105" s="27" t="s">
        <v>135</v>
      </c>
      <c r="B105" s="72"/>
      <c r="C105" s="29"/>
      <c r="D105" s="42"/>
      <c r="E105" s="42"/>
      <c r="F105" s="42" t="s">
        <v>16</v>
      </c>
      <c r="G105" s="42" t="s">
        <v>8</v>
      </c>
      <c r="H105" s="42" t="s">
        <v>8</v>
      </c>
      <c r="I105" s="42" t="s">
        <v>8</v>
      </c>
      <c r="J105" s="42" t="s">
        <v>16</v>
      </c>
      <c r="K105" s="42" t="s">
        <v>16</v>
      </c>
      <c r="L105" s="42" t="s">
        <v>16</v>
      </c>
      <c r="M105" s="92" t="s">
        <v>16</v>
      </c>
      <c r="N105" s="140" t="s">
        <v>16</v>
      </c>
      <c r="O105" s="163"/>
      <c r="P105" s="140" t="s">
        <v>16</v>
      </c>
      <c r="Q105" s="140" t="s">
        <v>16</v>
      </c>
      <c r="R105" s="140"/>
      <c r="S105" s="163" t="s">
        <v>16</v>
      </c>
      <c r="T105" s="106" t="s">
        <v>16</v>
      </c>
      <c r="U105" s="92" t="s">
        <v>16</v>
      </c>
      <c r="V105" s="42" t="s">
        <v>16</v>
      </c>
      <c r="W105" s="42" t="s">
        <v>16</v>
      </c>
      <c r="X105" s="42" t="s">
        <v>16</v>
      </c>
    </row>
    <row r="106" spans="1:27">
      <c r="A106" s="27" t="s">
        <v>214</v>
      </c>
      <c r="B106" s="30"/>
      <c r="C106" s="29"/>
      <c r="D106" s="42"/>
      <c r="E106" s="42"/>
      <c r="F106" s="42" t="s">
        <v>8</v>
      </c>
      <c r="G106" s="42" t="s">
        <v>8</v>
      </c>
      <c r="H106" s="42" t="s">
        <v>8</v>
      </c>
      <c r="I106" s="42" t="s">
        <v>8</v>
      </c>
      <c r="J106" s="42" t="s">
        <v>16</v>
      </c>
      <c r="K106" s="42" t="s">
        <v>16</v>
      </c>
      <c r="L106" s="42" t="s">
        <v>16</v>
      </c>
      <c r="M106" s="92" t="s">
        <v>16</v>
      </c>
      <c r="N106" s="140" t="s">
        <v>16</v>
      </c>
      <c r="O106" s="163"/>
      <c r="P106" s="140" t="s">
        <v>16</v>
      </c>
      <c r="Q106" s="163"/>
      <c r="R106" s="140"/>
      <c r="S106" s="140"/>
      <c r="T106" s="106"/>
      <c r="U106" s="92"/>
      <c r="V106" s="42" t="s">
        <v>16</v>
      </c>
      <c r="W106" s="42" t="s">
        <v>16</v>
      </c>
      <c r="X106" s="42"/>
    </row>
    <row r="107" spans="1:27">
      <c r="A107" s="370" t="s">
        <v>189</v>
      </c>
      <c r="B107" s="371"/>
      <c r="C107" s="372"/>
      <c r="D107" s="143">
        <f>D104+D106+D105</f>
        <v>0</v>
      </c>
      <c r="E107" s="143">
        <f>D107</f>
        <v>0</v>
      </c>
      <c r="F107" s="125"/>
      <c r="G107" s="125"/>
      <c r="H107" s="125"/>
      <c r="I107" s="125"/>
      <c r="J107" s="125"/>
      <c r="K107" s="125"/>
      <c r="L107" s="125"/>
      <c r="M107" s="125"/>
      <c r="N107" s="140" t="s">
        <v>16</v>
      </c>
      <c r="O107" s="163">
        <f>O104+O106+O105</f>
        <v>0</v>
      </c>
      <c r="P107" s="140" t="s">
        <v>16</v>
      </c>
      <c r="Q107" s="163"/>
      <c r="R107" s="140"/>
      <c r="S107" s="140">
        <f>S104+S106</f>
        <v>0</v>
      </c>
      <c r="T107" s="234">
        <f>T104+T106</f>
        <v>0</v>
      </c>
      <c r="U107" s="128" t="s">
        <v>16</v>
      </c>
      <c r="V107" s="128"/>
      <c r="W107" s="125"/>
      <c r="X107" s="143">
        <f>X104+X106</f>
        <v>0</v>
      </c>
    </row>
    <row r="108" spans="1:27">
      <c r="A108" s="145" t="s">
        <v>49</v>
      </c>
      <c r="B108" s="373" t="s">
        <v>78</v>
      </c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</row>
    <row r="109" spans="1:27">
      <c r="A109" s="34" t="s">
        <v>136</v>
      </c>
      <c r="B109" s="71"/>
      <c r="C109" s="29" t="s">
        <v>16</v>
      </c>
      <c r="D109" s="42"/>
      <c r="E109" s="42" t="s">
        <v>16</v>
      </c>
      <c r="F109" s="42" t="s">
        <v>8</v>
      </c>
      <c r="G109" s="42" t="s">
        <v>8</v>
      </c>
      <c r="H109" s="42" t="s">
        <v>8</v>
      </c>
      <c r="I109" s="42" t="s">
        <v>8</v>
      </c>
      <c r="J109" s="42" t="s">
        <v>16</v>
      </c>
      <c r="K109" s="42" t="s">
        <v>16</v>
      </c>
      <c r="L109" s="42" t="s">
        <v>16</v>
      </c>
      <c r="M109" s="92" t="s">
        <v>16</v>
      </c>
      <c r="N109" s="140" t="s">
        <v>16</v>
      </c>
      <c r="O109" s="163" t="s">
        <v>16</v>
      </c>
      <c r="P109" s="140" t="s">
        <v>16</v>
      </c>
      <c r="Q109" s="140" t="s">
        <v>16</v>
      </c>
      <c r="R109" s="163" t="str">
        <f>E109</f>
        <v>х</v>
      </c>
      <c r="S109" s="140" t="s">
        <v>16</v>
      </c>
      <c r="T109" s="128" t="s">
        <v>16</v>
      </c>
      <c r="U109" s="128"/>
      <c r="V109" s="128" t="s">
        <v>16</v>
      </c>
      <c r="W109" s="125" t="s">
        <v>16</v>
      </c>
      <c r="X109" s="125" t="s">
        <v>16</v>
      </c>
    </row>
    <row r="110" spans="1:27">
      <c r="A110" s="370" t="s">
        <v>190</v>
      </c>
      <c r="B110" s="371"/>
      <c r="C110" s="372"/>
      <c r="D110" s="143">
        <f>D109</f>
        <v>0</v>
      </c>
      <c r="E110" s="143" t="str">
        <f>E109</f>
        <v>х</v>
      </c>
      <c r="F110" s="125" t="s">
        <v>8</v>
      </c>
      <c r="G110" s="125" t="s">
        <v>8</v>
      </c>
      <c r="H110" s="125" t="s">
        <v>8</v>
      </c>
      <c r="I110" s="125" t="s">
        <v>8</v>
      </c>
      <c r="J110" s="125" t="s">
        <v>16</v>
      </c>
      <c r="K110" s="125" t="s">
        <v>16</v>
      </c>
      <c r="L110" s="125" t="s">
        <v>16</v>
      </c>
      <c r="M110" s="125" t="s">
        <v>16</v>
      </c>
      <c r="N110" s="163" t="s">
        <v>16</v>
      </c>
      <c r="O110" s="163">
        <v>0</v>
      </c>
      <c r="P110" s="140" t="s">
        <v>16</v>
      </c>
      <c r="Q110" s="140" t="str">
        <f>Q109</f>
        <v>х</v>
      </c>
      <c r="R110" s="140" t="str">
        <f>R109</f>
        <v>х</v>
      </c>
      <c r="S110" s="140" t="str">
        <f>S109</f>
        <v>х</v>
      </c>
      <c r="T110" s="128" t="s">
        <v>16</v>
      </c>
      <c r="U110" s="128" t="s">
        <v>16</v>
      </c>
      <c r="V110" s="128" t="s">
        <v>16</v>
      </c>
      <c r="W110" s="125" t="s">
        <v>16</v>
      </c>
      <c r="X110" s="125" t="s">
        <v>16</v>
      </c>
    </row>
    <row r="111" spans="1:27">
      <c r="A111" s="370" t="s">
        <v>92</v>
      </c>
      <c r="B111" s="371"/>
      <c r="C111" s="372"/>
      <c r="D111" s="177">
        <v>1189.76</v>
      </c>
      <c r="E111" s="143">
        <f>E91+E102+E107</f>
        <v>1189.76</v>
      </c>
      <c r="F111" s="181" t="s">
        <v>16</v>
      </c>
      <c r="G111" s="181" t="s">
        <v>8</v>
      </c>
      <c r="H111" s="181" t="s">
        <v>8</v>
      </c>
      <c r="I111" s="181" t="s">
        <v>8</v>
      </c>
      <c r="J111" s="181" t="s">
        <v>16</v>
      </c>
      <c r="K111" s="139" t="s">
        <v>16</v>
      </c>
      <c r="L111" s="125" t="s">
        <v>16</v>
      </c>
      <c r="M111" s="125" t="s">
        <v>16</v>
      </c>
      <c r="N111" s="163"/>
      <c r="O111" s="163">
        <f>O91+O102+O107</f>
        <v>1189.76</v>
      </c>
      <c r="P111" s="140" t="s">
        <v>16</v>
      </c>
      <c r="Q111" s="163"/>
      <c r="R111" s="140">
        <f>R91+R102+R107</f>
        <v>414.83</v>
      </c>
      <c r="S111" s="140">
        <f>S91+S107</f>
        <v>775</v>
      </c>
      <c r="T111" s="292">
        <f>T91+T102+T107</f>
        <v>30.7</v>
      </c>
      <c r="U111" s="125" t="s">
        <v>16</v>
      </c>
      <c r="V111" s="125">
        <f>V91</f>
        <v>0</v>
      </c>
      <c r="W111" s="125" t="s">
        <v>16</v>
      </c>
      <c r="X111" s="143">
        <f>X91+X102+X107</f>
        <v>2769.42</v>
      </c>
    </row>
    <row r="112" spans="1:27">
      <c r="A112" s="370" t="s">
        <v>105</v>
      </c>
      <c r="B112" s="371"/>
      <c r="C112" s="372"/>
      <c r="D112" s="177">
        <f>D111</f>
        <v>1189.76</v>
      </c>
      <c r="E112" s="177">
        <f>E111</f>
        <v>1189.76</v>
      </c>
      <c r="F112" s="128" t="s">
        <v>16</v>
      </c>
      <c r="G112" s="128" t="s">
        <v>8</v>
      </c>
      <c r="H112" s="128" t="s">
        <v>8</v>
      </c>
      <c r="I112" s="128"/>
      <c r="J112" s="128"/>
      <c r="K112" s="128"/>
      <c r="L112" s="128"/>
      <c r="M112" s="128"/>
      <c r="N112" s="131">
        <f t="shared" ref="N112:S112" si="0">N111</f>
        <v>0</v>
      </c>
      <c r="O112" s="162">
        <f t="shared" si="0"/>
        <v>1189.76</v>
      </c>
      <c r="P112" s="131" t="str">
        <f t="shared" si="0"/>
        <v>х</v>
      </c>
      <c r="Q112" s="162">
        <v>0</v>
      </c>
      <c r="R112" s="131">
        <f t="shared" si="0"/>
        <v>414.83</v>
      </c>
      <c r="S112" s="131">
        <f t="shared" si="0"/>
        <v>775</v>
      </c>
      <c r="T112" s="292">
        <f>T111</f>
        <v>30.7</v>
      </c>
      <c r="U112" s="125" t="s">
        <v>16</v>
      </c>
      <c r="V112" s="125">
        <f>V111</f>
        <v>0</v>
      </c>
      <c r="W112" s="125" t="s">
        <v>16</v>
      </c>
      <c r="X112" s="143">
        <f>X111</f>
        <v>2769.42</v>
      </c>
    </row>
    <row r="113" spans="1:24">
      <c r="A113" s="444" t="s">
        <v>191</v>
      </c>
      <c r="B113" s="445"/>
      <c r="C113" s="446"/>
      <c r="D113" s="177">
        <f>D69+D112</f>
        <v>2900.88</v>
      </c>
      <c r="E113" s="177">
        <f>E112+E69</f>
        <v>2900.88</v>
      </c>
      <c r="F113" s="139" t="s">
        <v>16</v>
      </c>
      <c r="G113" s="139" t="s">
        <v>8</v>
      </c>
      <c r="H113" s="139" t="str">
        <f>H69</f>
        <v>х</v>
      </c>
      <c r="I113" s="139" t="s">
        <v>8</v>
      </c>
      <c r="J113" s="139" t="s">
        <v>16</v>
      </c>
      <c r="K113" s="139" t="s">
        <v>16</v>
      </c>
      <c r="L113" s="128" t="s">
        <v>16</v>
      </c>
      <c r="M113" s="128" t="s">
        <v>16</v>
      </c>
      <c r="N113" s="162">
        <v>0</v>
      </c>
      <c r="O113" s="162">
        <v>2900.88</v>
      </c>
      <c r="P113" s="162">
        <f>P69</f>
        <v>0</v>
      </c>
      <c r="Q113" s="162">
        <v>0</v>
      </c>
      <c r="R113" s="131">
        <f>R69+R112</f>
        <v>1325.95</v>
      </c>
      <c r="S113" s="131">
        <f>S69+S112</f>
        <v>1575</v>
      </c>
      <c r="T113" s="125">
        <f>T69+T112</f>
        <v>53.8</v>
      </c>
      <c r="U113" s="125" t="s">
        <v>16</v>
      </c>
      <c r="V113" s="177">
        <f>V69+V112</f>
        <v>280.58</v>
      </c>
      <c r="W113" s="125" t="s">
        <v>16</v>
      </c>
      <c r="X113" s="177">
        <f>X69+X112</f>
        <v>4688.8500000000004</v>
      </c>
    </row>
    <row r="114" spans="1:24">
      <c r="A114" s="153" t="s">
        <v>192</v>
      </c>
      <c r="B114" s="195"/>
      <c r="C114" s="195"/>
      <c r="D114" s="195"/>
      <c r="E114" s="195"/>
      <c r="F114" s="195"/>
      <c r="G114" s="195"/>
      <c r="H114" s="195"/>
      <c r="J114" s="112"/>
      <c r="K114" s="447"/>
      <c r="L114" s="447"/>
      <c r="M114" s="447"/>
      <c r="N114" s="447"/>
      <c r="O114" s="447"/>
      <c r="P114" s="227"/>
      <c r="Q114" s="227"/>
      <c r="R114" s="227"/>
      <c r="S114" s="227"/>
      <c r="T114" s="112"/>
      <c r="U114" s="112"/>
      <c r="V114" s="112"/>
      <c r="W114" s="196"/>
    </row>
    <row r="115" spans="1:24">
      <c r="A115" s="153" t="s">
        <v>193</v>
      </c>
      <c r="B115" s="153"/>
      <c r="C115" s="165"/>
      <c r="D115" s="165"/>
      <c r="E115" s="165"/>
      <c r="F115" s="165"/>
      <c r="G115" s="165"/>
      <c r="H115" s="165"/>
      <c r="I115" s="165"/>
      <c r="J115" s="165"/>
      <c r="Q115" s="228"/>
    </row>
    <row r="116" spans="1:24">
      <c r="A116" s="153" t="s">
        <v>194</v>
      </c>
      <c r="B116" s="153"/>
      <c r="C116" s="165"/>
      <c r="D116" s="165"/>
      <c r="E116" s="165"/>
      <c r="F116" s="165"/>
      <c r="G116" s="165"/>
      <c r="H116" s="165"/>
    </row>
    <row r="117" spans="1:24">
      <c r="A117" s="442" t="s">
        <v>195</v>
      </c>
      <c r="B117" s="442"/>
      <c r="C117" s="442"/>
      <c r="D117" s="442"/>
    </row>
    <row r="118" spans="1:24" ht="24" customHeight="1">
      <c r="A118" s="442" t="s">
        <v>198</v>
      </c>
      <c r="B118" s="442"/>
      <c r="C118" s="442"/>
      <c r="D118" s="442"/>
      <c r="E118" s="442"/>
      <c r="F118" s="442"/>
      <c r="G118" s="442"/>
      <c r="H118" s="442"/>
      <c r="I118" s="442"/>
      <c r="J118" s="442"/>
    </row>
    <row r="119" spans="1:24">
      <c r="A119" s="442" t="s">
        <v>93</v>
      </c>
      <c r="B119" s="442"/>
      <c r="C119" s="442"/>
      <c r="E119" s="443" t="s">
        <v>196</v>
      </c>
      <c r="F119" s="443"/>
      <c r="G119" s="443"/>
      <c r="H119" s="443" t="s">
        <v>197</v>
      </c>
      <c r="I119" s="443"/>
      <c r="J119" s="443"/>
    </row>
  </sheetData>
  <mergeCells count="108">
    <mergeCell ref="A118:J118"/>
    <mergeCell ref="A119:C119"/>
    <mergeCell ref="E119:G119"/>
    <mergeCell ref="H119:J119"/>
    <mergeCell ref="B103:X103"/>
    <mergeCell ref="A107:C107"/>
    <mergeCell ref="B108:X108"/>
    <mergeCell ref="A110:C110"/>
    <mergeCell ref="A111:C111"/>
    <mergeCell ref="A112:C112"/>
    <mergeCell ref="A113:C113"/>
    <mergeCell ref="K114:O114"/>
    <mergeCell ref="A117:D117"/>
    <mergeCell ref="B87:X87"/>
    <mergeCell ref="A91:C91"/>
    <mergeCell ref="B92:X92"/>
    <mergeCell ref="A94:C94"/>
    <mergeCell ref="B95:X95"/>
    <mergeCell ref="A97:C97"/>
    <mergeCell ref="B98:X98"/>
    <mergeCell ref="B100:X100"/>
    <mergeCell ref="A102:C102"/>
    <mergeCell ref="A74:C74"/>
    <mergeCell ref="B75:X75"/>
    <mergeCell ref="A77:C77"/>
    <mergeCell ref="B78:X78"/>
    <mergeCell ref="A80:C80"/>
    <mergeCell ref="B82:X82"/>
    <mergeCell ref="A84:C84"/>
    <mergeCell ref="A85:C85"/>
    <mergeCell ref="B86:X86"/>
    <mergeCell ref="B62:X62"/>
    <mergeCell ref="A64:C64"/>
    <mergeCell ref="B65:X65"/>
    <mergeCell ref="A67:C67"/>
    <mergeCell ref="A68:C68"/>
    <mergeCell ref="A69:C69"/>
    <mergeCell ref="C70:X70"/>
    <mergeCell ref="C71:X71"/>
    <mergeCell ref="C72:X72"/>
    <mergeCell ref="C50:X50"/>
    <mergeCell ref="A39:C39"/>
    <mergeCell ref="A52:C52"/>
    <mergeCell ref="C53:X53"/>
    <mergeCell ref="A55:C55"/>
    <mergeCell ref="B56:X56"/>
    <mergeCell ref="A58:C58"/>
    <mergeCell ref="B59:X59"/>
    <mergeCell ref="A61:C61"/>
    <mergeCell ref="Y12:Y15"/>
    <mergeCell ref="D13:D15"/>
    <mergeCell ref="E13:J13"/>
    <mergeCell ref="N13:N15"/>
    <mergeCell ref="O13:O15"/>
    <mergeCell ref="L12:L15"/>
    <mergeCell ref="M12:M15"/>
    <mergeCell ref="U12:U15"/>
    <mergeCell ref="Q13:Q15"/>
    <mergeCell ref="P13:P15"/>
    <mergeCell ref="N12:O12"/>
    <mergeCell ref="E14:E15"/>
    <mergeCell ref="F14:F15"/>
    <mergeCell ref="G14:G15"/>
    <mergeCell ref="T12:T15"/>
    <mergeCell ref="D12:J12"/>
    <mergeCell ref="A12:A15"/>
    <mergeCell ref="A11:X11"/>
    <mergeCell ref="W12:W15"/>
    <mergeCell ref="X12:X15"/>
    <mergeCell ref="K12:K15"/>
    <mergeCell ref="B12:B15"/>
    <mergeCell ref="I14:J14"/>
    <mergeCell ref="A21:C21"/>
    <mergeCell ref="C22:X22"/>
    <mergeCell ref="C18:X18"/>
    <mergeCell ref="C12:C15"/>
    <mergeCell ref="C19:X19"/>
    <mergeCell ref="C17:X17"/>
    <mergeCell ref="P12:S12"/>
    <mergeCell ref="R13:R15"/>
    <mergeCell ref="S13:S15"/>
    <mergeCell ref="V12:V15"/>
    <mergeCell ref="H14:H15"/>
    <mergeCell ref="Q1:X1"/>
    <mergeCell ref="B2:E2"/>
    <mergeCell ref="M2:O2"/>
    <mergeCell ref="B3:E3"/>
    <mergeCell ref="M3:P3"/>
    <mergeCell ref="A10:U10"/>
    <mergeCell ref="M4:P4"/>
    <mergeCell ref="B4:E4"/>
    <mergeCell ref="B5:E5"/>
    <mergeCell ref="O6:P6"/>
    <mergeCell ref="A9:U9"/>
    <mergeCell ref="A24:C24"/>
    <mergeCell ref="C25:X25"/>
    <mergeCell ref="A27:C27"/>
    <mergeCell ref="C28:X28"/>
    <mergeCell ref="A40:C40"/>
    <mergeCell ref="C41:X41"/>
    <mergeCell ref="C42:X42"/>
    <mergeCell ref="A47:C47"/>
    <mergeCell ref="C48:X48"/>
    <mergeCell ref="A30:C30"/>
    <mergeCell ref="C31:X31"/>
    <mergeCell ref="A33:C33"/>
    <mergeCell ref="B35:X35"/>
    <mergeCell ref="C37:X37"/>
  </mergeCells>
  <pageMargins left="0.19685039370078741" right="0.19685039370078741" top="0.19685039370078741" bottom="0.19685039370078741" header="0.11811023622047245" footer="0"/>
  <pageSetup paperSize="9" scale="50" orientation="landscape" r:id="rId1"/>
  <headerFooter differentFirst="1"/>
  <rowBreaks count="2" manualBreakCount="2">
    <brk id="34" max="23" man="1"/>
    <brk id="9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2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>
      <c r="B1" s="270" t="s">
        <v>230</v>
      </c>
      <c r="C1" s="270"/>
      <c r="D1" s="274"/>
      <c r="E1" s="274"/>
      <c r="F1" s="274"/>
    </row>
    <row r="2" spans="2:6">
      <c r="B2" s="270" t="s">
        <v>231</v>
      </c>
      <c r="C2" s="270"/>
      <c r="D2" s="274"/>
      <c r="E2" s="274"/>
      <c r="F2" s="274"/>
    </row>
    <row r="3" spans="2:6">
      <c r="B3" s="271"/>
      <c r="C3" s="271"/>
      <c r="D3" s="275"/>
      <c r="E3" s="275"/>
      <c r="F3" s="275"/>
    </row>
    <row r="4" spans="2:6" ht="51">
      <c r="B4" s="271" t="s">
        <v>232</v>
      </c>
      <c r="C4" s="271"/>
      <c r="D4" s="275"/>
      <c r="E4" s="275"/>
      <c r="F4" s="275"/>
    </row>
    <row r="5" spans="2:6">
      <c r="B5" s="271"/>
      <c r="C5" s="271"/>
      <c r="D5" s="275"/>
      <c r="E5" s="275"/>
      <c r="F5" s="275"/>
    </row>
    <row r="6" spans="2:6" ht="25.5">
      <c r="B6" s="270" t="s">
        <v>233</v>
      </c>
      <c r="C6" s="270"/>
      <c r="D6" s="274"/>
      <c r="E6" s="274" t="s">
        <v>234</v>
      </c>
      <c r="F6" s="274" t="s">
        <v>235</v>
      </c>
    </row>
    <row r="7" spans="2:6" ht="13.5" thickBot="1">
      <c r="B7" s="271"/>
      <c r="C7" s="271"/>
      <c r="D7" s="275"/>
      <c r="E7" s="275"/>
      <c r="F7" s="275"/>
    </row>
    <row r="8" spans="2:6" ht="39" thickBot="1">
      <c r="B8" s="272" t="s">
        <v>236</v>
      </c>
      <c r="C8" s="273"/>
      <c r="D8" s="276"/>
      <c r="E8" s="276">
        <v>2</v>
      </c>
      <c r="F8" s="277" t="s">
        <v>237</v>
      </c>
    </row>
    <row r="9" spans="2:6" ht="13.5" thickBot="1">
      <c r="B9" s="271"/>
      <c r="C9" s="271"/>
      <c r="D9" s="275"/>
      <c r="E9" s="275"/>
      <c r="F9" s="275"/>
    </row>
    <row r="10" spans="2:6" ht="39" thickBot="1">
      <c r="B10" s="272" t="s">
        <v>238</v>
      </c>
      <c r="C10" s="273"/>
      <c r="D10" s="276"/>
      <c r="E10" s="276">
        <v>120</v>
      </c>
      <c r="F10" s="277" t="s">
        <v>237</v>
      </c>
    </row>
    <row r="11" spans="2:6">
      <c r="B11" s="271"/>
      <c r="C11" s="271"/>
      <c r="D11" s="275"/>
      <c r="E11" s="275"/>
      <c r="F11" s="275"/>
    </row>
    <row r="12" spans="2:6">
      <c r="B12" s="271"/>
      <c r="C12" s="271"/>
      <c r="D12" s="275"/>
      <c r="E12" s="275"/>
      <c r="F12" s="2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workbookViewId="0">
      <selection activeCell="M4" sqref="M4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>
      <c r="B1" s="270" t="s">
        <v>230</v>
      </c>
      <c r="C1" s="270"/>
      <c r="D1" s="274"/>
      <c r="E1" s="274"/>
      <c r="F1" s="274"/>
    </row>
    <row r="2" spans="2:6">
      <c r="B2" s="270" t="s">
        <v>239</v>
      </c>
      <c r="C2" s="270"/>
      <c r="D2" s="274"/>
      <c r="E2" s="274"/>
      <c r="F2" s="274"/>
    </row>
    <row r="3" spans="2:6">
      <c r="B3" s="271"/>
      <c r="C3" s="271"/>
      <c r="D3" s="275"/>
      <c r="E3" s="275"/>
      <c r="F3" s="275"/>
    </row>
    <row r="4" spans="2:6" ht="51">
      <c r="B4" s="271" t="s">
        <v>232</v>
      </c>
      <c r="C4" s="271"/>
      <c r="D4" s="275"/>
      <c r="E4" s="275"/>
      <c r="F4" s="275"/>
    </row>
    <row r="5" spans="2:6">
      <c r="B5" s="271"/>
      <c r="C5" s="271"/>
      <c r="D5" s="275"/>
      <c r="E5" s="275"/>
      <c r="F5" s="275"/>
    </row>
    <row r="6" spans="2:6" ht="25.5">
      <c r="B6" s="270" t="s">
        <v>233</v>
      </c>
      <c r="C6" s="270"/>
      <c r="D6" s="274"/>
      <c r="E6" s="274" t="s">
        <v>234</v>
      </c>
      <c r="F6" s="274" t="s">
        <v>235</v>
      </c>
    </row>
    <row r="7" spans="2:6" ht="13.5" thickBot="1">
      <c r="B7" s="271"/>
      <c r="C7" s="271"/>
      <c r="D7" s="275"/>
      <c r="E7" s="275"/>
      <c r="F7" s="275"/>
    </row>
    <row r="8" spans="2:6" ht="39" thickBot="1">
      <c r="B8" s="272" t="s">
        <v>236</v>
      </c>
      <c r="C8" s="273"/>
      <c r="D8" s="276"/>
      <c r="E8" s="276">
        <v>2</v>
      </c>
      <c r="F8" s="277" t="s">
        <v>237</v>
      </c>
    </row>
    <row r="9" spans="2:6" ht="13.5" thickBot="1">
      <c r="B9" s="271"/>
      <c r="C9" s="271"/>
      <c r="D9" s="275"/>
      <c r="E9" s="275"/>
      <c r="F9" s="275"/>
    </row>
    <row r="10" spans="2:6" ht="39" thickBot="1">
      <c r="B10" s="272" t="s">
        <v>238</v>
      </c>
      <c r="C10" s="273"/>
      <c r="D10" s="276"/>
      <c r="E10" s="276">
        <v>120</v>
      </c>
      <c r="F10" s="277" t="s">
        <v>237</v>
      </c>
    </row>
    <row r="11" spans="2:6">
      <c r="B11" s="271"/>
      <c r="C11" s="271"/>
      <c r="D11" s="275"/>
      <c r="E11" s="275"/>
      <c r="F11" s="275"/>
    </row>
    <row r="12" spans="2:6">
      <c r="B12" s="271"/>
      <c r="C12" s="271"/>
      <c r="D12" s="275"/>
      <c r="E12" s="275"/>
      <c r="F12" s="2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4</vt:lpstr>
      <vt:lpstr>5</vt:lpstr>
      <vt:lpstr>Отчет о совместимости</vt:lpstr>
      <vt:lpstr>Отчет о совместимости (1)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natalya</cp:lastModifiedBy>
  <cp:lastPrinted>2023-06-13T07:36:40Z</cp:lastPrinted>
  <dcterms:created xsi:type="dcterms:W3CDTF">2011-09-13T12:33:42Z</dcterms:created>
  <dcterms:modified xsi:type="dcterms:W3CDTF">2023-08-01T12:02:44Z</dcterms:modified>
</cp:coreProperties>
</file>